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landolf\Desktop\"/>
    </mc:Choice>
  </mc:AlternateContent>
  <xr:revisionPtr revIDLastSave="0" documentId="8_{A9AD050C-7879-4A73-A19B-971F6A234C70}" xr6:coauthVersionLast="47" xr6:coauthVersionMax="47" xr10:uidLastSave="{00000000-0000-0000-0000-000000000000}"/>
  <bookViews>
    <workbookView xWindow="24468" yWindow="-108" windowWidth="23256" windowHeight="12456" activeTab="1" xr2:uid="{760E60DE-4CF4-0741-BBAF-22F80885291A}"/>
  </bookViews>
  <sheets>
    <sheet name="Purchasing Information" sheetId="48" r:id="rId1"/>
    <sheet name="Work &amp; Asset" sheetId="21" r:id="rId2"/>
    <sheet name="Work &amp; Asset (Other)" sheetId="30" r:id="rId3"/>
    <sheet name="Smart Assets" sheetId="47" r:id="rId4"/>
    <sheet name="Strategic Asset Management" sheetId="40" r:id="rId5"/>
    <sheet name="Energy" sheetId="31" r:id="rId6"/>
    <sheet name="Event Manager" sheetId="28" r:id="rId7"/>
    <sheet name="Technology" sheetId="24" r:id="rId8"/>
    <sheet name="Events Other (K12)" sheetId="29" r:id="rId9"/>
    <sheet name="Services" sheetId="19" r:id="rId10"/>
    <sheet name="Implementation" sheetId="46" r:id="rId11"/>
    <sheet name="Vendor Services" sheetId="15" r:id="rId12"/>
    <sheet name="Legacy.Renewals Only" sheetId="33" r:id="rId13"/>
    <sheet name="Legacy Energy Renewals only" sheetId="38" r:id="rId14"/>
  </sheets>
  <definedNames>
    <definedName name="Annual_Prem">#REF!</definedName>
    <definedName name="Pub_SW" localSheetId="4">'Strategic Asset Management'!$U$1</definedName>
    <definedName name="SVC_API">#REF!</definedName>
    <definedName name="SW_API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0" i="46" l="1"/>
  <c r="D89" i="46"/>
  <c r="D88" i="46"/>
  <c r="D87" i="46"/>
  <c r="D86" i="46"/>
  <c r="D85" i="46"/>
  <c r="D84" i="46"/>
  <c r="D83" i="46"/>
  <c r="D82" i="46"/>
  <c r="D81" i="46"/>
  <c r="D75" i="46"/>
  <c r="D74" i="46"/>
  <c r="D73" i="46"/>
  <c r="D72" i="46"/>
  <c r="D71" i="46"/>
  <c r="D70" i="46"/>
  <c r="D69" i="46"/>
  <c r="D68" i="46"/>
  <c r="D67" i="46"/>
  <c r="D66" i="46"/>
  <c r="D77" i="40" l="1"/>
  <c r="D76" i="40"/>
  <c r="D75" i="40"/>
  <c r="D74" i="40"/>
  <c r="D73" i="40"/>
  <c r="D72" i="40"/>
  <c r="D71" i="40"/>
  <c r="D70" i="40"/>
  <c r="D69" i="40"/>
  <c r="D68" i="40"/>
  <c r="B53" i="46" l="1"/>
  <c r="B52" i="46"/>
  <c r="B51" i="46"/>
  <c r="B50" i="46"/>
  <c r="B49" i="46"/>
  <c r="B43" i="46"/>
  <c r="D42" i="46"/>
  <c r="B42" i="46"/>
  <c r="D41" i="46"/>
  <c r="B41" i="46"/>
  <c r="D40" i="46"/>
  <c r="B40" i="46"/>
  <c r="D39" i="46"/>
  <c r="B39" i="46"/>
  <c r="D38" i="46"/>
  <c r="B38" i="46"/>
  <c r="D37" i="46"/>
  <c r="B37" i="46"/>
  <c r="D36" i="46"/>
  <c r="B36" i="46"/>
  <c r="D35" i="46"/>
  <c r="B35" i="46"/>
  <c r="D34" i="46"/>
  <c r="B34" i="46"/>
  <c r="B28" i="46"/>
  <c r="B27" i="46"/>
  <c r="B26" i="46"/>
  <c r="B25" i="46"/>
  <c r="B24" i="46"/>
  <c r="B23" i="46"/>
  <c r="B22" i="46"/>
  <c r="B21" i="46"/>
  <c r="B20" i="46"/>
  <c r="B19" i="46"/>
  <c r="B18" i="46"/>
  <c r="B17" i="46"/>
  <c r="B16" i="46"/>
  <c r="B15" i="46"/>
  <c r="B14" i="46"/>
  <c r="B13" i="46"/>
  <c r="B53" i="40" l="1"/>
  <c r="B52" i="40"/>
  <c r="B51" i="40"/>
  <c r="B50" i="40"/>
  <c r="B49" i="40"/>
  <c r="B43" i="40"/>
  <c r="D42" i="40"/>
  <c r="B42" i="40"/>
  <c r="D41" i="40"/>
  <c r="B41" i="40"/>
  <c r="D40" i="40"/>
  <c r="B40" i="40"/>
  <c r="D39" i="40"/>
  <c r="B39" i="40"/>
  <c r="D38" i="40"/>
  <c r="B38" i="40"/>
  <c r="D37" i="40"/>
  <c r="B37" i="40"/>
  <c r="D36" i="40"/>
  <c r="B36" i="40"/>
  <c r="D35" i="40"/>
  <c r="B35" i="40"/>
  <c r="D34" i="40"/>
  <c r="B34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D55" i="38" l="1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56" i="31" l="1"/>
  <c r="B55" i="31"/>
  <c r="B54" i="31"/>
  <c r="B53" i="31"/>
  <c r="B52" i="31"/>
  <c r="B46" i="31"/>
  <c r="D45" i="31"/>
  <c r="B45" i="31"/>
  <c r="D44" i="31"/>
  <c r="B44" i="31"/>
  <c r="D43" i="31"/>
  <c r="B43" i="31"/>
  <c r="D42" i="31"/>
  <c r="B42" i="31"/>
  <c r="D41" i="31"/>
  <c r="B41" i="31"/>
  <c r="D40" i="31"/>
  <c r="B40" i="31"/>
  <c r="D39" i="31"/>
  <c r="B39" i="31"/>
  <c r="D38" i="31"/>
  <c r="B38" i="31"/>
  <c r="D37" i="31"/>
  <c r="B37" i="31"/>
  <c r="B15" i="31" l="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C13" i="30" l="1"/>
  <c r="B12" i="30"/>
  <c r="C14" i="30" l="1"/>
  <c r="B13" i="30"/>
  <c r="C15" i="30" l="1"/>
  <c r="B14" i="30"/>
  <c r="C16" i="30" l="1"/>
  <c r="B15" i="30"/>
  <c r="D42" i="24"/>
  <c r="D41" i="24"/>
  <c r="D40" i="24"/>
  <c r="D39" i="24"/>
  <c r="D38" i="24"/>
  <c r="D37" i="24"/>
  <c r="D36" i="24"/>
  <c r="D35" i="24"/>
  <c r="D34" i="24"/>
  <c r="B16" i="30" l="1"/>
  <c r="C17" i="30"/>
  <c r="C18" i="30" l="1"/>
  <c r="B17" i="30"/>
  <c r="C19" i="30" l="1"/>
  <c r="B18" i="30"/>
  <c r="C20" i="30" l="1"/>
  <c r="B19" i="30"/>
  <c r="B20" i="30" l="1"/>
  <c r="C21" i="30"/>
  <c r="C22" i="30" l="1"/>
  <c r="B21" i="30"/>
  <c r="C23" i="30" l="1"/>
  <c r="B22" i="30"/>
  <c r="B53" i="24"/>
  <c r="B52" i="24"/>
  <c r="B51" i="24"/>
  <c r="B50" i="24"/>
  <c r="B49" i="24"/>
  <c r="B43" i="24"/>
  <c r="B42" i="24"/>
  <c r="B41" i="24"/>
  <c r="B40" i="24"/>
  <c r="B39" i="24"/>
  <c r="B38" i="24"/>
  <c r="B37" i="24"/>
  <c r="B36" i="24"/>
  <c r="B35" i="24"/>
  <c r="B34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53" i="21"/>
  <c r="B52" i="21"/>
  <c r="B51" i="21"/>
  <c r="B50" i="21"/>
  <c r="B49" i="21"/>
  <c r="D35" i="21"/>
  <c r="D36" i="21"/>
  <c r="D37" i="21"/>
  <c r="D38" i="21"/>
  <c r="D39" i="21"/>
  <c r="D40" i="21"/>
  <c r="D41" i="21"/>
  <c r="D42" i="21"/>
  <c r="D34" i="21"/>
  <c r="B43" i="21"/>
  <c r="B42" i="21"/>
  <c r="B41" i="21"/>
  <c r="B40" i="21"/>
  <c r="B39" i="21"/>
  <c r="B38" i="21"/>
  <c r="B37" i="21"/>
  <c r="B36" i="21"/>
  <c r="B35" i="21"/>
  <c r="B34" i="21"/>
  <c r="C24" i="30" l="1"/>
  <c r="B23" i="30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24" i="30" l="1"/>
  <c r="C25" i="30"/>
  <c r="C26" i="30" l="1"/>
  <c r="B25" i="30"/>
  <c r="C27" i="30" l="1"/>
  <c r="B26" i="30"/>
  <c r="C28" i="30" l="1"/>
  <c r="B27" i="30"/>
  <c r="C29" i="30" l="1"/>
  <c r="B28" i="30"/>
  <c r="B29" i="30" l="1"/>
  <c r="C30" i="30"/>
  <c r="C31" i="30" l="1"/>
  <c r="B30" i="30"/>
  <c r="C32" i="30" l="1"/>
  <c r="B31" i="30"/>
  <c r="B32" i="30" l="1"/>
  <c r="C33" i="30"/>
  <c r="B33" i="30" l="1"/>
  <c r="C34" i="30"/>
  <c r="B34" i="30" l="1"/>
  <c r="C35" i="30"/>
  <c r="C36" i="30" l="1"/>
  <c r="B35" i="30"/>
  <c r="B36" i="30" l="1"/>
  <c r="C37" i="30"/>
  <c r="B37" i="30" l="1"/>
  <c r="C38" i="30"/>
  <c r="C39" i="30" l="1"/>
  <c r="B38" i="30"/>
  <c r="C40" i="30" l="1"/>
  <c r="B39" i="30"/>
  <c r="B40" i="30" l="1"/>
  <c r="C41" i="30"/>
  <c r="C42" i="30" l="1"/>
  <c r="B41" i="30"/>
  <c r="C43" i="30" l="1"/>
  <c r="B42" i="30"/>
  <c r="C44" i="30" l="1"/>
  <c r="B43" i="30"/>
  <c r="C45" i="30" l="1"/>
  <c r="B44" i="30"/>
  <c r="B45" i="30" l="1"/>
  <c r="C46" i="30"/>
  <c r="C47" i="30" l="1"/>
  <c r="B46" i="30"/>
  <c r="C48" i="30" l="1"/>
  <c r="B47" i="30"/>
  <c r="C49" i="30" l="1"/>
  <c r="B48" i="30"/>
  <c r="C50" i="30" l="1"/>
  <c r="B49" i="30"/>
  <c r="C51" i="30" l="1"/>
  <c r="B50" i="30"/>
  <c r="C52" i="30" l="1"/>
  <c r="B51" i="30"/>
  <c r="C53" i="30" l="1"/>
  <c r="B52" i="30"/>
  <c r="B53" i="30" l="1"/>
  <c r="C54" i="30"/>
  <c r="C55" i="30" l="1"/>
  <c r="B54" i="30"/>
  <c r="C56" i="30" l="1"/>
  <c r="B55" i="30"/>
  <c r="C57" i="30" l="1"/>
  <c r="B56" i="30"/>
  <c r="C58" i="30" l="1"/>
  <c r="B57" i="30"/>
  <c r="C59" i="30" l="1"/>
  <c r="B58" i="30"/>
  <c r="C60" i="30" l="1"/>
  <c r="B59" i="30"/>
  <c r="C61" i="30" l="1"/>
  <c r="B60" i="30"/>
  <c r="B61" i="30" l="1"/>
  <c r="C62" i="30"/>
  <c r="C63" i="30" l="1"/>
  <c r="B62" i="30"/>
  <c r="C64" i="30" l="1"/>
  <c r="B63" i="30"/>
  <c r="C65" i="30" l="1"/>
  <c r="B64" i="30"/>
  <c r="C66" i="30" l="1"/>
  <c r="B65" i="30"/>
  <c r="C67" i="30" l="1"/>
  <c r="B66" i="30"/>
  <c r="B67" i="30" l="1"/>
  <c r="C68" i="30"/>
  <c r="B68" i="30" l="1"/>
  <c r="C69" i="30"/>
  <c r="B69" i="30" l="1"/>
  <c r="C70" i="30"/>
  <c r="C71" i="30" l="1"/>
  <c r="B70" i="30"/>
  <c r="C72" i="30" l="1"/>
  <c r="B71" i="30"/>
  <c r="C73" i="30" l="1"/>
  <c r="B72" i="30"/>
  <c r="C74" i="30" l="1"/>
  <c r="B73" i="30"/>
  <c r="C75" i="30" l="1"/>
  <c r="B74" i="30"/>
  <c r="C76" i="30" l="1"/>
  <c r="B75" i="30"/>
  <c r="B76" i="30" l="1"/>
  <c r="C77" i="30"/>
  <c r="C78" i="30" l="1"/>
  <c r="B77" i="30"/>
  <c r="C79" i="30" l="1"/>
  <c r="B78" i="30"/>
  <c r="C80" i="30" l="1"/>
  <c r="B79" i="30"/>
  <c r="C81" i="30" l="1"/>
  <c r="B80" i="30"/>
  <c r="C82" i="30" l="1"/>
  <c r="B81" i="30"/>
  <c r="B82" i="30" l="1"/>
  <c r="C83" i="30"/>
  <c r="C84" i="30" l="1"/>
  <c r="B83" i="30"/>
  <c r="B84" i="30" l="1"/>
  <c r="C85" i="30"/>
  <c r="C86" i="30" l="1"/>
  <c r="B85" i="30"/>
  <c r="B86" i="30" l="1"/>
  <c r="C87" i="30"/>
  <c r="B87" i="30" l="1"/>
  <c r="C88" i="30"/>
  <c r="B88" i="30" l="1"/>
  <c r="C89" i="30"/>
  <c r="C90" i="30" l="1"/>
  <c r="B89" i="30"/>
  <c r="C91" i="30" l="1"/>
  <c r="B90" i="30"/>
  <c r="B91" i="30" l="1"/>
  <c r="C92" i="30"/>
  <c r="C93" i="30" l="1"/>
  <c r="B92" i="30"/>
  <c r="C94" i="30" l="1"/>
  <c r="B93" i="30"/>
  <c r="B94" i="30" l="1"/>
  <c r="C95" i="30"/>
  <c r="B95" i="30" l="1"/>
  <c r="C96" i="30"/>
  <c r="B96" i="30" l="1"/>
  <c r="C97" i="30"/>
  <c r="B97" i="30" l="1"/>
  <c r="C98" i="30"/>
  <c r="C99" i="30" l="1"/>
  <c r="B98" i="30"/>
  <c r="C100" i="30" l="1"/>
  <c r="B99" i="30"/>
  <c r="C101" i="30" l="1"/>
  <c r="B100" i="30"/>
  <c r="C102" i="30" l="1"/>
  <c r="B101" i="30"/>
  <c r="C103" i="30" l="1"/>
  <c r="B102" i="30"/>
  <c r="B103" i="30" l="1"/>
  <c r="C104" i="30"/>
  <c r="C105" i="30" l="1"/>
  <c r="B104" i="30"/>
  <c r="C106" i="30" l="1"/>
  <c r="B105" i="30"/>
  <c r="C107" i="30" l="1"/>
  <c r="B106" i="30"/>
  <c r="C108" i="30" l="1"/>
  <c r="B107" i="30"/>
  <c r="C109" i="30" l="1"/>
  <c r="B109" i="30" s="1"/>
  <c r="B108" i="30"/>
</calcChain>
</file>

<file path=xl/sharedStrings.xml><?xml version="1.0" encoding="utf-8"?>
<sst xmlns="http://schemas.openxmlformats.org/spreadsheetml/2006/main" count="1757" uniqueCount="498">
  <si>
    <t>Education Price Book | Work &amp; Asset</t>
  </si>
  <si>
    <t>Asset Essentials | Base Solution &amp; Add-Ons</t>
  </si>
  <si>
    <t>AE Enterprise</t>
  </si>
  <si>
    <t>Other Solutions</t>
  </si>
  <si>
    <t>Asset Essentials - Core</t>
  </si>
  <si>
    <t>Asset Essentials - Core Plus</t>
  </si>
  <si>
    <t>Asset Essentials</t>
  </si>
  <si>
    <t>Connector</t>
  </si>
  <si>
    <t>GIS Asset Management</t>
  </si>
  <si>
    <t>Asset Essentials Enterprise</t>
  </si>
  <si>
    <t>WO Prats/PO Management</t>
  </si>
  <si>
    <t>Toolkit</t>
  </si>
  <si>
    <t>CapitalForecastDirect</t>
  </si>
  <si>
    <t>Student Range</t>
  </si>
  <si>
    <t>Square Footage</t>
  </si>
  <si>
    <t>AEss-EDU</t>
  </si>
  <si>
    <t>Aess-EduPlus</t>
  </si>
  <si>
    <t>AEss-EDU-Inv</t>
  </si>
  <si>
    <t>AEss-GovCTK</t>
  </si>
  <si>
    <t>AEssGISAMPop</t>
  </si>
  <si>
    <t>AEssEnt-EDU</t>
  </si>
  <si>
    <t>CFD</t>
  </si>
  <si>
    <t>Min</t>
  </si>
  <si>
    <t>Max</t>
  </si>
  <si>
    <t>Base Solution</t>
  </si>
  <si>
    <t>Core Plus Solution</t>
  </si>
  <si>
    <t>Add-On</t>
  </si>
  <si>
    <t>Core Solution</t>
  </si>
  <si>
    <t>Base / Add-On</t>
  </si>
  <si>
    <t>Public K-12</t>
  </si>
  <si>
    <t>--</t>
  </si>
  <si>
    <t>&gt; 100,000</t>
  </si>
  <si>
    <t xml:space="preserve">--  </t>
  </si>
  <si>
    <t>Custom</t>
  </si>
  <si>
    <t>College, University, Community College, Higher Education w/ Housing, Private Boarding</t>
  </si>
  <si>
    <t>&gt; 40,000</t>
  </si>
  <si>
    <t>Private Schools (Non-Boarding)</t>
  </si>
  <si>
    <t>&gt; 10,000</t>
  </si>
  <si>
    <t>Use K-12</t>
  </si>
  <si>
    <t>(1) Required if the customer purchases the Connector Toolkit subscription product</t>
  </si>
  <si>
    <t>(2) MaintenanceEssentialsPro is a bundle comprised of MaintenanceDirect (MD), PMDirect (PMD), and MySchoolDude (CD); purchase of ConnectAuthenticate, a single sign-on solution, is required with MaintenanceEssentialsPro</t>
  </si>
  <si>
    <t>Education Price Book | Work &amp; Asset (Other)</t>
  </si>
  <si>
    <r>
      <t xml:space="preserve">Asset Essentials - Core </t>
    </r>
    <r>
      <rPr>
        <b/>
        <vertAlign val="superscript"/>
        <sz val="8"/>
        <color rgb="FFFFFFFF"/>
        <rFont val="Arial"/>
        <family val="2"/>
      </rPr>
      <t>(1) (2)</t>
    </r>
  </si>
  <si>
    <t>Connector Toolkit</t>
  </si>
  <si>
    <t>AE GIS Asset Management</t>
  </si>
  <si>
    <t>AEE Connector Toolkit</t>
  </si>
  <si>
    <t>Enterprise Multi-Site</t>
  </si>
  <si>
    <t>Custom User /</t>
  </si>
  <si>
    <t>Aess</t>
  </si>
  <si>
    <t>AessPlus</t>
  </si>
  <si>
    <t>AEss-Connect</t>
  </si>
  <si>
    <t>AEssUser-GISAMPop</t>
  </si>
  <si>
    <t>AEssEnt</t>
  </si>
  <si>
    <t>AEEnt-Connect</t>
  </si>
  <si>
    <t>(per Site)</t>
  </si>
  <si>
    <t>Role Setup</t>
  </si>
  <si>
    <t>AEssEnt-MS</t>
  </si>
  <si>
    <t>AEss-CustURS</t>
  </si>
  <si>
    <t>Block Name</t>
  </si>
  <si>
    <t>Users</t>
  </si>
  <si>
    <t>Per User</t>
  </si>
  <si>
    <t>(1) Workflow modules and Asset Essentials Inventory included in base solution</t>
  </si>
  <si>
    <t>Smart Assets</t>
  </si>
  <si>
    <t>Smart Devices</t>
  </si>
  <si>
    <t>Subscription</t>
  </si>
  <si>
    <t>Implementation*</t>
  </si>
  <si>
    <t>200+</t>
  </si>
  <si>
    <t>*Implementation cost is for MyDevices hardware only. Other hardware will be custom priced</t>
  </si>
  <si>
    <t>Education Price Book | Strategic Asset Management</t>
  </si>
  <si>
    <t>Predictor / Capital Predictor</t>
  </si>
  <si>
    <t>Work Planner</t>
  </si>
  <si>
    <t>AE Asset Register</t>
  </si>
  <si>
    <t>Enterprise</t>
  </si>
  <si>
    <t>Asset Register</t>
  </si>
  <si>
    <t>PRE-Ent</t>
  </si>
  <si>
    <t>PRE-Dept</t>
  </si>
  <si>
    <t>PRE-WP</t>
  </si>
  <si>
    <t>AE-REG</t>
  </si>
  <si>
    <r>
      <t xml:space="preserve">1st Asset Class </t>
    </r>
    <r>
      <rPr>
        <b/>
        <vertAlign val="superscript"/>
        <sz val="8"/>
        <color rgb="FFFFFFFF"/>
        <rFont val="Arial"/>
        <family val="2"/>
      </rPr>
      <t>(1)</t>
    </r>
  </si>
  <si>
    <r>
      <t>Add'l Asset Classes</t>
    </r>
    <r>
      <rPr>
        <b/>
        <vertAlign val="superscript"/>
        <sz val="8"/>
        <color rgb="FFFFFFFF"/>
        <rFont val="Arial"/>
        <family val="2"/>
      </rPr>
      <t xml:space="preserve"> (1)</t>
    </r>
  </si>
  <si>
    <t>(1) Available Predictor Asset Classes include: Facilities and Physical Plant; and Parks, Recreation, and Forestry;Electric and Gas; Sanitation; Fleet; Water Distribution and Waste Water Collection; Treatment Plants; Storm Water;</t>
  </si>
  <si>
    <t>Origin</t>
  </si>
  <si>
    <t>Software</t>
  </si>
  <si>
    <t>Managed Service</t>
  </si>
  <si>
    <t>Origin SW</t>
  </si>
  <si>
    <t>Complete Managed Service</t>
  </si>
  <si>
    <t>Advanced Managed Service</t>
  </si>
  <si>
    <t>Public K-12 / Private Schools</t>
  </si>
  <si>
    <t>Education Price Book | Energy</t>
  </si>
  <si>
    <t>Energy Manager | Base Solution &amp; Add-Ons</t>
  </si>
  <si>
    <t>Energy Manager</t>
  </si>
  <si>
    <t>Utility Bill</t>
  </si>
  <si>
    <t>Energy Manager EDI</t>
  </si>
  <si>
    <t>Energy Manager - Core</t>
  </si>
  <si>
    <t>Energy Manager - Professional</t>
  </si>
  <si>
    <t>Interval Data Recording Ongoing Management (2)</t>
  </si>
  <si>
    <t>Core - Migration</t>
  </si>
  <si>
    <t>Population - Migration</t>
  </si>
  <si>
    <t>Electronic Data Interchange</t>
  </si>
  <si>
    <t>ENMGR-PBB</t>
  </si>
  <si>
    <t>Professional - Migration</t>
  </si>
  <si>
    <t>ENMGR-UBP-UTTX</t>
  </si>
  <si>
    <t>ENMRGR-EDI</t>
  </si>
  <si>
    <t>ENMRGR-EDI-Setup</t>
  </si>
  <si>
    <t>ENMGR-STD</t>
  </si>
  <si>
    <t>ENMGR-Pro</t>
  </si>
  <si>
    <t>Public Billboard</t>
  </si>
  <si>
    <t>(Annual per Account)</t>
  </si>
  <si>
    <t>Optional Services</t>
  </si>
  <si>
    <t>Utility Bill Population</t>
  </si>
  <si>
    <t>Historical Utility Bill Population</t>
  </si>
  <si>
    <t>ENMGR-CAS</t>
  </si>
  <si>
    <t>ENMGR-UBIS</t>
  </si>
  <si>
    <r>
      <t xml:space="preserve">HUBP </t>
    </r>
    <r>
      <rPr>
        <b/>
        <vertAlign val="superscript"/>
        <sz val="8"/>
        <color rgb="FFFFFFFF"/>
        <rFont val="Arial"/>
        <family val="2"/>
      </rPr>
      <t>(1)</t>
    </r>
  </si>
  <si>
    <t>Cost</t>
  </si>
  <si>
    <t>Population - UBP (1)</t>
  </si>
  <si>
    <t>&amp; Management - UBPM (1)</t>
  </si>
  <si>
    <t>(per Account per</t>
  </si>
  <si>
    <t>ESTAR Sync Setup</t>
  </si>
  <si>
    <t>Avoidance Setup</t>
  </si>
  <si>
    <t>Import Setup</t>
  </si>
  <si>
    <t>Annual per Active Account</t>
  </si>
  <si>
    <r>
      <t xml:space="preserve">Active Accounts </t>
    </r>
    <r>
      <rPr>
        <b/>
        <u val="singleAccounting"/>
        <vertAlign val="superscript"/>
        <sz val="8"/>
        <color rgb="FFFFFFFF"/>
        <rFont val="Arial"/>
        <family val="2"/>
      </rPr>
      <t>(1)</t>
    </r>
  </si>
  <si>
    <t>Historical Year)</t>
  </si>
  <si>
    <t>(per Facility)</t>
  </si>
  <si>
    <t>(per File)</t>
  </si>
  <si>
    <t>Block Account Pricing</t>
  </si>
  <si>
    <t>One-Time Services</t>
  </si>
  <si>
    <t>All EDU</t>
  </si>
  <si>
    <t>&gt; 1,000</t>
  </si>
  <si>
    <t>(1) 1 Account = 1 Utility Bill or 1 Sub-Meter or 1 Virtual Meter</t>
  </si>
  <si>
    <t>(2) Streetlight Accounts cannot be combined for pricing for Historical Bill Entry or Bill Processing (Setup &amp; Annual); Streetlight Accounts can be combined for pricing for EM Self Service customers as 1 Account</t>
  </si>
  <si>
    <t>Education Price Book | Event Manager</t>
  </si>
  <si>
    <t>Available for Professional &amp; Enterprise Package only</t>
  </si>
  <si>
    <t>Event Manager - Core</t>
  </si>
  <si>
    <t>Event Manager -  Professional</t>
  </si>
  <si>
    <t>Event Manager - Enterprise</t>
  </si>
  <si>
    <t>One Additional EP Site</t>
  </si>
  <si>
    <t>Pack of 10</t>
  </si>
  <si>
    <t>Pack of 20</t>
  </si>
  <si>
    <t>External Calendar Import Tool</t>
  </si>
  <si>
    <t>Event Manager SSL Certifications</t>
  </si>
  <si>
    <t>Non-Preferred Payment Vendor</t>
  </si>
  <si>
    <r>
      <t xml:space="preserve">Connect Athletics Integration </t>
    </r>
    <r>
      <rPr>
        <b/>
        <u val="singleAccounting"/>
        <vertAlign val="superscript"/>
        <sz val="8"/>
        <color rgb="FFFFFFFF"/>
        <rFont val="Arial"/>
        <family val="2"/>
      </rPr>
      <t>(1)</t>
    </r>
  </si>
  <si>
    <t>Connect Big Teams</t>
  </si>
  <si>
    <t>Population</t>
  </si>
  <si>
    <t>EVM-BASIC</t>
  </si>
  <si>
    <t>EVM-PROF</t>
  </si>
  <si>
    <t>EVM-PREM</t>
  </si>
  <si>
    <t>EVM-1Add</t>
  </si>
  <si>
    <t>EVM-Pack10Add</t>
  </si>
  <si>
    <t>EVM-Pack20Add</t>
  </si>
  <si>
    <t>EVM-ECI</t>
  </si>
  <si>
    <t>EVM-SSL</t>
  </si>
  <si>
    <t>EVM-SSL-Setup</t>
  </si>
  <si>
    <t>see notes for product code</t>
  </si>
  <si>
    <t>EVM-CAI</t>
  </si>
  <si>
    <t>EVM-CBT</t>
  </si>
  <si>
    <t>Subs.</t>
  </si>
  <si>
    <t>Setup Fee (one time)</t>
  </si>
  <si>
    <t>Add-on</t>
  </si>
  <si>
    <t xml:space="preserve">Public K12 01 </t>
  </si>
  <si>
    <t>Public K12 02</t>
  </si>
  <si>
    <t>Public K12 03</t>
  </si>
  <si>
    <t>Public K12 04</t>
  </si>
  <si>
    <t>Public K12 05</t>
  </si>
  <si>
    <t>Public K12 06</t>
  </si>
  <si>
    <t>Public K12 07</t>
  </si>
  <si>
    <t>Public K12 08</t>
  </si>
  <si>
    <t>Public K12 09</t>
  </si>
  <si>
    <t>Public K12 10</t>
  </si>
  <si>
    <t>Public K12 11</t>
  </si>
  <si>
    <t>Public K12 12</t>
  </si>
  <si>
    <t>Public K12 13</t>
  </si>
  <si>
    <t>Public K12 14</t>
  </si>
  <si>
    <t>Public K12 15</t>
  </si>
  <si>
    <t>Public K12 16</t>
  </si>
  <si>
    <t>Public K12 17</t>
  </si>
  <si>
    <t>Public K12 18</t>
  </si>
  <si>
    <t xml:space="preserve">HE 01 </t>
  </si>
  <si>
    <t>HE 02</t>
  </si>
  <si>
    <t>HE 03</t>
  </si>
  <si>
    <t>HE 04</t>
  </si>
  <si>
    <t>HE 05</t>
  </si>
  <si>
    <t>HE 06</t>
  </si>
  <si>
    <t>HE 07</t>
  </si>
  <si>
    <t>HE 08</t>
  </si>
  <si>
    <t>HE 09</t>
  </si>
  <si>
    <t>HE 10</t>
  </si>
  <si>
    <t>HE 11</t>
  </si>
  <si>
    <t>HE 12</t>
  </si>
  <si>
    <t xml:space="preserve">Private K12 01 </t>
  </si>
  <si>
    <t>Private K12 02</t>
  </si>
  <si>
    <t>Private K12 03</t>
  </si>
  <si>
    <t>Private K12 04</t>
  </si>
  <si>
    <t>Private K12 05</t>
  </si>
  <si>
    <t>Private K12 06</t>
  </si>
  <si>
    <t>Private K12 07</t>
  </si>
  <si>
    <t>USE PUBLIC K12 PRICE BOOK</t>
  </si>
  <si>
    <t>(1) Available for Professional &amp; Premium packages only</t>
  </si>
  <si>
    <t>Non Preferred vendor payment products:</t>
  </si>
  <si>
    <t>TouchNet EVM-Tnet</t>
  </si>
  <si>
    <t>NIC EVM-NIC</t>
  </si>
  <si>
    <t>Trust Commerce EVM-Tcom</t>
  </si>
  <si>
    <t>Tempus EVM-Tem</t>
  </si>
  <si>
    <t>PayFlowPro EVM-PFPro</t>
  </si>
  <si>
    <t>Authorize.Net eVM-Anet</t>
  </si>
  <si>
    <t>Preferred vendor payment products that are free:</t>
  </si>
  <si>
    <t>PayPal EVM-PayPal</t>
  </si>
  <si>
    <t>Stripe EVM-Stripe</t>
  </si>
  <si>
    <t>Education Price Book | Technology</t>
  </si>
  <si>
    <t>Insight</t>
  </si>
  <si>
    <t>Help Desk</t>
  </si>
  <si>
    <t>TEINS</t>
  </si>
  <si>
    <t>TEHPDK</t>
  </si>
  <si>
    <t>Education Price Book | Event Essentials Pro</t>
  </si>
  <si>
    <t>EventEssentialsPro | Base Solution &amp; Add-Ons</t>
  </si>
  <si>
    <t>Event Publisher | Base Solution &amp; Add-Ons</t>
  </si>
  <si>
    <t>Event Publisher Additional Sites</t>
  </si>
  <si>
    <t>EventEssentialsPro</t>
  </si>
  <si>
    <t>ConnectAthletics</t>
  </si>
  <si>
    <t>One Additional</t>
  </si>
  <si>
    <t>External Catalog Integration</t>
  </si>
  <si>
    <t>FSAutomation</t>
  </si>
  <si>
    <t>Event Publisher</t>
  </si>
  <si>
    <t>TripDirect</t>
  </si>
  <si>
    <t>EVESPro</t>
  </si>
  <si>
    <t>EEEM4-Fee</t>
  </si>
  <si>
    <t>CArbiter</t>
  </si>
  <si>
    <t>CArbiter-AF</t>
  </si>
  <si>
    <t>EEEM41Add</t>
  </si>
  <si>
    <t>EEEM4Pack10Add</t>
  </si>
  <si>
    <t>EEEM4Pack20Add</t>
  </si>
  <si>
    <t>EPI</t>
  </si>
  <si>
    <t>FSA</t>
  </si>
  <si>
    <t>EEEM4</t>
  </si>
  <si>
    <t>TD</t>
  </si>
  <si>
    <t>EP Activation Fee</t>
  </si>
  <si>
    <t>Activation Fee</t>
  </si>
  <si>
    <t>USE PUBLIC K12 PRICING</t>
  </si>
  <si>
    <t>Training Packages</t>
  </si>
  <si>
    <t>Product Name</t>
  </si>
  <si>
    <t>Type</t>
  </si>
  <si>
    <t>Price</t>
  </si>
  <si>
    <t>Notes</t>
  </si>
  <si>
    <t>Enterprise Project Management</t>
  </si>
  <si>
    <t>Implementation &amp; Consulting</t>
  </si>
  <si>
    <t>AE Parts Implementation Consulting</t>
  </si>
  <si>
    <t>AE Connector Toolkit Training (per day)</t>
  </si>
  <si>
    <t>AE GIS Asset Management Training (per day)</t>
  </si>
  <si>
    <t>Consulting Service (Consulting)</t>
  </si>
  <si>
    <t>Virtual Consulting Services</t>
  </si>
  <si>
    <t>DSI Custom Professional Services (DSI-CprServ)</t>
  </si>
  <si>
    <t>Only to be used for E360 implementation</t>
  </si>
  <si>
    <t>Professional Services</t>
  </si>
  <si>
    <t>Consulting</t>
  </si>
  <si>
    <t>Success Services (SOS)</t>
  </si>
  <si>
    <t>For BOCES only. This includes an allotment of $600 for travel and living</t>
  </si>
  <si>
    <t>On-Demand Service</t>
  </si>
  <si>
    <t>Travel Adder for travel outside the continental US</t>
  </si>
  <si>
    <t>Additional Services</t>
  </si>
  <si>
    <t>Connect Authenticate activation fee</t>
  </si>
  <si>
    <t>Report Writing for Custom DI Reports</t>
  </si>
  <si>
    <t>Dude Data Presentation (DDP)</t>
  </si>
  <si>
    <t>Renewable Product. custom report built for client</t>
  </si>
  <si>
    <t>Data Review (DatRev) Renewable service product</t>
  </si>
  <si>
    <t>Data Import - FacilitySchedule (DI-FSD)</t>
  </si>
  <si>
    <t>Facility Schedule importing events/schedules into the FS product.</t>
  </si>
  <si>
    <t>Custom Data Change (CDataC)</t>
  </si>
  <si>
    <t>Custom Data Gathering (CustDG)</t>
  </si>
  <si>
    <t>Dude Data Mart-Maintenance (DDM-M)</t>
  </si>
  <si>
    <t>This tool gives our client access to their data to push to various platforms for visualization (i.e. Tablo, Qlik, Cognos etc.).</t>
  </si>
  <si>
    <t>Dude Data Mart-IT (DDM-IT)</t>
  </si>
  <si>
    <t>Dude Data Mart-Inventory (DDM-IV)</t>
  </si>
  <si>
    <t>Dude Data Mart-Events (DDM-EV)</t>
  </si>
  <si>
    <t>Dude Data Mart-Energy (DDM-E)</t>
  </si>
  <si>
    <t>Dude Data Mart-Capital Forecast (DDM-CP)</t>
  </si>
  <si>
    <t>Administration Fee (ADMINmulti)</t>
  </si>
  <si>
    <t xml:space="preserve">$50 per invoice </t>
  </si>
  <si>
    <t>Product used for fee charged when non annual billing is selected 
Must be Semi-Annual, Quarterly, or Monthly</t>
  </si>
  <si>
    <t>Note:  Services may be custom priced when the accompanying subscription software falls into a custom priced tier</t>
  </si>
  <si>
    <t>Note:  Travel and expenses for on-site services will be billed at cost unless otherwise designated</t>
  </si>
  <si>
    <t>Education Price Book | Implementation</t>
  </si>
  <si>
    <t>Inventory Direct</t>
  </si>
  <si>
    <t>Capital Forecast</t>
  </si>
  <si>
    <t>Maintenance</t>
  </si>
  <si>
    <t>Event</t>
  </si>
  <si>
    <t>Trip Direct</t>
  </si>
  <si>
    <t>Energy</t>
  </si>
  <si>
    <t>Implementation</t>
  </si>
  <si>
    <t>Essentials Pro</t>
  </si>
  <si>
    <t>Tech Essentials</t>
  </si>
  <si>
    <t>Manager</t>
  </si>
  <si>
    <t>Acct Range</t>
  </si>
  <si>
    <t>Processing</t>
  </si>
  <si>
    <t>+Consulting</t>
  </si>
  <si>
    <t xml:space="preserve"> Custom </t>
  </si>
  <si>
    <t>Origin Implementation</t>
  </si>
  <si>
    <t>Ensure</t>
  </si>
  <si>
    <t>Deploy</t>
  </si>
  <si>
    <t>Public K-12 and Private Schools</t>
  </si>
  <si>
    <t>5,000,000+</t>
  </si>
  <si>
    <t>Vendor Delivered Services  |  Education</t>
  </si>
  <si>
    <t/>
  </si>
  <si>
    <t>Square Footage (Square Feet)</t>
  </si>
  <si>
    <t>Description</t>
  </si>
  <si>
    <t>Pricing Notes</t>
  </si>
  <si>
    <t>Under 75,000</t>
  </si>
  <si>
    <t>Over 75,000</t>
  </si>
  <si>
    <t>Facility Condition Assessments</t>
  </si>
  <si>
    <t>FCA - Standard Permanent Structures</t>
  </si>
  <si>
    <t>Standard School</t>
  </si>
  <si>
    <r>
      <t>$0.11 / Ft</t>
    </r>
    <r>
      <rPr>
        <vertAlign val="superscript"/>
        <sz val="8"/>
        <color theme="1"/>
        <rFont val="Arial"/>
        <family val="2"/>
      </rPr>
      <t>2</t>
    </r>
  </si>
  <si>
    <t>Finger Plan School (FPSFCA) (California Style Exterior Corridors)</t>
  </si>
  <si>
    <t>Schools will receive one campus level report; individual buildings will be addressed as tables within the campus report</t>
  </si>
  <si>
    <r>
      <t>$0.15 / Ft</t>
    </r>
    <r>
      <rPr>
        <vertAlign val="superscript"/>
        <sz val="8"/>
        <color theme="1"/>
        <rFont val="Arial"/>
        <family val="2"/>
      </rPr>
      <t>2</t>
    </r>
  </si>
  <si>
    <t>Modulars (MSFCA) or Portable Classroom Structures</t>
  </si>
  <si>
    <t>Permanent and modular structures have to be separated if applying to a standard school; standard schools will receive the base rate of $0.065, while modular square footage uses $0.090</t>
  </si>
  <si>
    <t>Can be combined with above to achieve minimum</t>
  </si>
  <si>
    <t>FCA - Parking Deck (ParDeck)</t>
  </si>
  <si>
    <t>Parking Deck Structures</t>
  </si>
  <si>
    <r>
      <t>$0.077 / Ft</t>
    </r>
    <r>
      <rPr>
        <vertAlign val="superscript"/>
        <sz val="8"/>
        <color theme="1"/>
        <rFont val="Arial"/>
        <family val="2"/>
      </rPr>
      <t>2</t>
    </r>
  </si>
  <si>
    <t>Partner Data Import (IMP3rdFCA)</t>
  </si>
  <si>
    <t>Data Imports for when DSI PDS Partners perform work directly with DSI Clients.</t>
  </si>
  <si>
    <t>Facility Condition Assessment – Add’l Square Footage (FCAadd)</t>
  </si>
  <si>
    <t>When a client wants to add additional square footage to FCA</t>
  </si>
  <si>
    <t>Inventory Data Gathering</t>
  </si>
  <si>
    <t>Standard Data Gathering Scope of Work (Datag)</t>
  </si>
  <si>
    <t>$0.033 / Ft2</t>
  </si>
  <si>
    <t>Equipment Barcode Tagging (EquipTag)</t>
  </si>
  <si>
    <r>
      <t>$0.0165 / Ft</t>
    </r>
    <r>
      <rPr>
        <vertAlign val="superscript"/>
        <sz val="8"/>
        <color theme="1"/>
        <rFont val="Arial"/>
        <family val="2"/>
      </rPr>
      <t>2</t>
    </r>
  </si>
  <si>
    <t>Preventive Maintenance</t>
  </si>
  <si>
    <t>PM Schedule Creation ( PMTask)</t>
  </si>
  <si>
    <t>Preventive maintenance plan of equipment that requires routine service; deliverable is an Excel file imported to the client's DSI account</t>
  </si>
  <si>
    <r>
      <t>$0.0105 / Ft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($1,260 Min)</t>
    </r>
  </si>
  <si>
    <t>Other</t>
  </si>
  <si>
    <t>PM First Steps (PM1st)</t>
  </si>
  <si>
    <t>Renews for $750; includes biannual health check</t>
  </si>
  <si>
    <r>
      <t>$0.021 / Ft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($2,000 Minimum)</t>
    </r>
  </si>
  <si>
    <t>Energy Desktop Analysis (ENRG-DTA)</t>
  </si>
  <si>
    <t>$0.0315/sq ft</t>
  </si>
  <si>
    <t>ASHRAE Level II Energy Audit (No previous FCA) (ENRG-Audit)</t>
  </si>
  <si>
    <t>5,000 - 20,000  sq ft</t>
  </si>
  <si>
    <t>20,001 - 40,000 sq ft</t>
  </si>
  <si>
    <t>40001 - 75,000 sq ft</t>
  </si>
  <si>
    <t>$0.0945/sq ft</t>
  </si>
  <si>
    <t>ASHRAE Level II Energy Audit (With previous FCA) (ENRG-Audit-FCA)</t>
  </si>
  <si>
    <t>40,001 - 75,000 sq ft</t>
  </si>
  <si>
    <t>$0.0735/sq ft</t>
  </si>
  <si>
    <t>EXISTING RENEWALS ONLY. NOT AVAILBLE FOR NEW SALE</t>
  </si>
  <si>
    <t>Sq Footage Estimate</t>
  </si>
  <si>
    <t>Maintenance Essentials Pro</t>
  </si>
  <si>
    <t>Critical Alarm Automation</t>
  </si>
  <si>
    <t>Connect Authenticate</t>
  </si>
  <si>
    <t>MaintenanceDirect Pro</t>
  </si>
  <si>
    <t>MaintenanceDirect Pro QS</t>
  </si>
  <si>
    <t>MaintenanceDirect</t>
  </si>
  <si>
    <t>PMDirect</t>
  </si>
  <si>
    <t>My SchoolDude</t>
  </si>
  <si>
    <t>FSDirect Pro</t>
  </si>
  <si>
    <t>FSDirect</t>
  </si>
  <si>
    <t>CommunityUse</t>
  </si>
  <si>
    <t>Utility Essentials</t>
  </si>
  <si>
    <t>UtilityDirect (UD)</t>
  </si>
  <si>
    <t>ConserveDirect (CSD)</t>
  </si>
  <si>
    <t>MDM (TEMDM)</t>
  </si>
  <si>
    <t>Tech Essentials - Incident (ITD)</t>
  </si>
  <si>
    <t>Connect EPS</t>
  </si>
  <si>
    <t>0 - 499</t>
  </si>
  <si>
    <t>500 - 1199</t>
  </si>
  <si>
    <t>1200 - 2999</t>
  </si>
  <si>
    <t>3000 - 4999</t>
  </si>
  <si>
    <t>5000 - 7499</t>
  </si>
  <si>
    <t>7500 - 9999</t>
  </si>
  <si>
    <t>10000 -14999</t>
  </si>
  <si>
    <t>15000 - 19999</t>
  </si>
  <si>
    <t>20000 - 24999</t>
  </si>
  <si>
    <t>25000 - 29999</t>
  </si>
  <si>
    <t>30000 - 39999</t>
  </si>
  <si>
    <t>40000 - 49999</t>
  </si>
  <si>
    <t>50000 - 59999</t>
  </si>
  <si>
    <t>60000 - 69999</t>
  </si>
  <si>
    <t>70000 - 79999</t>
  </si>
  <si>
    <t>80000 - 89999</t>
  </si>
  <si>
    <t>90000 - 99999</t>
  </si>
  <si>
    <t>CUSTOM</t>
  </si>
  <si>
    <t>College, University, Community College, HE w/ House, Private Board</t>
  </si>
  <si>
    <t>Utility Essentials (UTES)</t>
  </si>
  <si>
    <t>0 - 100K</t>
  </si>
  <si>
    <t>100K - 240K</t>
  </si>
  <si>
    <t>240K - 600K</t>
  </si>
  <si>
    <t>600K - 875K</t>
  </si>
  <si>
    <t>875K - 1M</t>
  </si>
  <si>
    <t>1M - 1.4M</t>
  </si>
  <si>
    <t>1.4M - 2.1M</t>
  </si>
  <si>
    <t>2.1M - 2.8M</t>
  </si>
  <si>
    <t>2.8M - 3.5M</t>
  </si>
  <si>
    <t>3.5M - 4.2M</t>
  </si>
  <si>
    <t>Greater than 40,000</t>
  </si>
  <si>
    <t>Private Schools (Non Boarding)</t>
  </si>
  <si>
    <t>Sq Footage</t>
  </si>
  <si>
    <t xml:space="preserve">MaintenanceDirect Pro QS </t>
  </si>
  <si>
    <t>Estimate</t>
  </si>
  <si>
    <t>&gt;10000</t>
  </si>
  <si>
    <t>USE K12 PRICING</t>
  </si>
  <si>
    <t>Other - Per User Pricing</t>
  </si>
  <si>
    <t>Asset Essentials Capital Forecast</t>
  </si>
  <si>
    <t>Price Per user</t>
  </si>
  <si>
    <t>Base</t>
  </si>
  <si>
    <t>Dashboard</t>
  </si>
  <si>
    <t>Utility Bill Population -</t>
  </si>
  <si>
    <r>
      <t xml:space="preserve">Population - UBP </t>
    </r>
    <r>
      <rPr>
        <b/>
        <vertAlign val="superscript"/>
        <sz val="8"/>
        <color rgb="FFFFFFFF"/>
        <rFont val="Arial"/>
        <family val="2"/>
      </rPr>
      <t>(3)</t>
    </r>
  </si>
  <si>
    <r>
      <t xml:space="preserve">&amp; Management - UBPM </t>
    </r>
    <r>
      <rPr>
        <b/>
        <vertAlign val="superscript"/>
        <sz val="8"/>
        <color rgb="FFFFFFFF"/>
        <rFont val="Arial"/>
        <family val="2"/>
      </rPr>
      <t>(3)</t>
    </r>
  </si>
  <si>
    <t>&amp; Management - UBPM</t>
  </si>
  <si>
    <t>ENMGR-PDB</t>
  </si>
  <si>
    <t>(Annual per School /</t>
  </si>
  <si>
    <r>
      <t xml:space="preserve">UBP Modular Building </t>
    </r>
    <r>
      <rPr>
        <b/>
        <vertAlign val="superscript"/>
        <sz val="8"/>
        <color rgb="FFFFFFFF"/>
        <rFont val="Arial"/>
        <family val="2"/>
      </rPr>
      <t>(4)</t>
    </r>
  </si>
  <si>
    <r>
      <t xml:space="preserve">Modular Building </t>
    </r>
    <r>
      <rPr>
        <b/>
        <vertAlign val="superscript"/>
        <sz val="8"/>
        <color rgb="FFFFFFFF"/>
        <rFont val="Arial"/>
        <family val="2"/>
      </rPr>
      <t>(4)</t>
    </r>
  </si>
  <si>
    <t>ENMGR</t>
  </si>
  <si>
    <r>
      <t xml:space="preserve">Public Dashboard </t>
    </r>
    <r>
      <rPr>
        <b/>
        <vertAlign val="superscript"/>
        <sz val="8"/>
        <color rgb="FFFFFFFF"/>
        <rFont val="Arial"/>
        <family val="2"/>
      </rPr>
      <t>(2)</t>
    </r>
  </si>
  <si>
    <t>Block Account Pricing)</t>
  </si>
  <si>
    <t>Education by Accounts</t>
  </si>
  <si>
    <t>&gt; 2,000</t>
  </si>
  <si>
    <t>(2) Public Dashboards are only available with UBPM or Self Perform Energy Manager, not with UBP</t>
  </si>
  <si>
    <t>Annual Subscription Term Pricing</t>
  </si>
  <si>
    <t xml:space="preserve">Software subscription prices are per year for subscription terms of less than 24 months. Pricing does not include taxes or any other applicable fees which may apply. </t>
  </si>
  <si>
    <t>Software Discount</t>
  </si>
  <si>
    <t>QuickStart Discount</t>
  </si>
  <si>
    <t>Vendor Services</t>
  </si>
  <si>
    <t>DSI Services</t>
  </si>
  <si>
    <t>Products</t>
  </si>
  <si>
    <t>Connect Authenticate Activation Fee</t>
  </si>
  <si>
    <t>Vendor Services tab (all products)</t>
  </si>
  <si>
    <t>Asset Essentils Connector Toolkit Training</t>
  </si>
  <si>
    <t>Asset Essentials Base</t>
  </si>
  <si>
    <t>Event Manager SSL Setup</t>
  </si>
  <si>
    <t>Asset Essentials One Time Service Per Import</t>
  </si>
  <si>
    <t>Asset Essentials Basic Multi Site</t>
  </si>
  <si>
    <t>Energy Manager Cost Avoidance Setup</t>
  </si>
  <si>
    <t>Energy Manager Historical Utility Bill Population</t>
  </si>
  <si>
    <t>Asset Essentials Connect GIS</t>
  </si>
  <si>
    <t>Asset Essentials Connector Toolkit</t>
  </si>
  <si>
    <t>Utility Bill Import Setup</t>
  </si>
  <si>
    <t>Asset Essentials Core</t>
  </si>
  <si>
    <t>Asset Essentials Core Plus</t>
  </si>
  <si>
    <t>Utility Bill Population - Migration</t>
  </si>
  <si>
    <t>Asset Essentials Custom User/Role Setup</t>
  </si>
  <si>
    <t>Utility Bill Population &amp; Management</t>
  </si>
  <si>
    <t>Energy Manager Interval Data Recording Ongoing Management</t>
  </si>
  <si>
    <t>Asset Essentials Enterprise Connector Toolkit</t>
  </si>
  <si>
    <t>Energy Manager EDI Setup</t>
  </si>
  <si>
    <t>Asset Essentials Enterprise Multi Site</t>
  </si>
  <si>
    <t>Smart Devices Implementation</t>
  </si>
  <si>
    <t>Asset Essentials GIS Asset Management</t>
  </si>
  <si>
    <t>Services Etc. tab (all products)</t>
  </si>
  <si>
    <t>Asset Essentials Inventory</t>
  </si>
  <si>
    <t>Asset Essentials Machine Operators/TPM Users</t>
  </si>
  <si>
    <t>Asset Essentials Mapping</t>
  </si>
  <si>
    <t>Implementation tab (all products)</t>
  </si>
  <si>
    <t>Asset Essentials Pro</t>
  </si>
  <si>
    <t>Asset Essentials Pro Workflow Module</t>
  </si>
  <si>
    <t>Asset Essentials Professional</t>
  </si>
  <si>
    <t>Asset Essentials Professional Plus</t>
  </si>
  <si>
    <t>Asset Essentials Safety</t>
  </si>
  <si>
    <t>Asset Essentials Workflow Module</t>
  </si>
  <si>
    <t>Capital Predictor</t>
  </si>
  <si>
    <t>Connect GIS</t>
  </si>
  <si>
    <t>Critical Alarm</t>
  </si>
  <si>
    <t>Energy Manager Base</t>
  </si>
  <si>
    <t>Energy Manager Core Migration</t>
  </si>
  <si>
    <t>Energy Manager Professional Migration</t>
  </si>
  <si>
    <t>Energy Manager Public Billboard</t>
  </si>
  <si>
    <t>Energy Manager Public Dashboard</t>
  </si>
  <si>
    <t>Event Manager - One Additional Site</t>
  </si>
  <si>
    <t>Event Manager - Pack of 10</t>
  </si>
  <si>
    <t>Event Manager - Pack of 20</t>
  </si>
  <si>
    <t>Event Manager - Professional</t>
  </si>
  <si>
    <t>Event Manager Non Preferred Payment Vendor</t>
  </si>
  <si>
    <t>Event Publisher 1 Additional Site</t>
  </si>
  <si>
    <t>Event Publisher Pack of 10 Additional Sites</t>
  </si>
  <si>
    <t>Facility Schedule</t>
  </si>
  <si>
    <t>Incident</t>
  </si>
  <si>
    <t>Inventory Edge</t>
  </si>
  <si>
    <t>M311 - 1 Module</t>
  </si>
  <si>
    <t>M311 - Up to 3 Modules</t>
  </si>
  <si>
    <t>M311 - Up to 5 Modules</t>
  </si>
  <si>
    <t>M311 - Up to 8 Modules</t>
  </si>
  <si>
    <t>Maintenance Edge</t>
  </si>
  <si>
    <t>MDM</t>
  </si>
  <si>
    <t>Predictor Enterprise</t>
  </si>
  <si>
    <t>Predictor Enterprise Additional Department</t>
  </si>
  <si>
    <t>Smart Assets Core</t>
  </si>
  <si>
    <t>Removed Products</t>
  </si>
  <si>
    <t>Everbridge Sync</t>
  </si>
  <si>
    <t>People and Contact Sync</t>
  </si>
  <si>
    <t>Safety Center</t>
  </si>
  <si>
    <t>&gt; 5,000,000</t>
  </si>
  <si>
    <t>Note: Origin Implementation may be custom priced based on actual number and size of buildings but will not exceed published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</si>
</sst>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$&quot;#,##0.00"/>
    <numFmt numFmtId="166" formatCode="&quot;$&quot;#,##0"/>
    <numFmt numFmtId="167" formatCode="_(&quot;$&quot;* #,##0_);_(&quot;$&quot;* \(#,##0\);_(&quot;$&quot;* &quot;-&quot;??_);_(@_)"/>
    <numFmt numFmtId="168" formatCode="#,##0_);\(#,##0\);@_)"/>
    <numFmt numFmtId="169" formatCode="_(* #,##0_);_(* \(#,##0\);_(* &quot;-&quot;??_);_(@_)"/>
    <numFmt numFmtId="170" formatCode="&quot;$&quot;#,##0.0000"/>
    <numFmt numFmtId="171" formatCode="0.0%"/>
    <numFmt numFmtId="172" formatCode="_(* #,##0.0000_);_(* \(#,##0.0000\);_(* &quot;-&quot;??_);_(@_)"/>
    <numFmt numFmtId="173" formatCode="_(&quot;$&quot;* #,##0.0_);_(&quot;$&quot;* \(#,##0.0\);_(&quot;$&quot;* &quot;-&quot;?_);_(@_)"/>
    <numFmt numFmtId="174" formatCode="0.000"/>
  </numFmts>
  <fonts count="54" x14ac:knownFonts="1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 val="singleAccounting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rgb="FFFFFFFF"/>
      <name val="Arial"/>
      <family val="2"/>
    </font>
    <font>
      <b/>
      <u val="singleAccounting"/>
      <sz val="8"/>
      <color rgb="FFFFFFFF"/>
      <name val="Arial"/>
      <family val="2"/>
    </font>
    <font>
      <b/>
      <sz val="14"/>
      <color theme="8"/>
      <name val="Arial"/>
      <family val="2"/>
    </font>
    <font>
      <b/>
      <sz val="12"/>
      <color theme="8"/>
      <name val="Arial"/>
      <family val="2"/>
    </font>
    <font>
      <sz val="8"/>
      <color rgb="FF000000"/>
      <name val="Arial"/>
      <family val="2"/>
    </font>
    <font>
      <b/>
      <i/>
      <sz val="8"/>
      <color rgb="FFFFFFFF"/>
      <name val="Arial"/>
      <family val="2"/>
    </font>
    <font>
      <b/>
      <u val="singleAccounting"/>
      <sz val="10"/>
      <color rgb="FFFFFFFF"/>
      <name val="Arial"/>
      <family val="2"/>
    </font>
    <font>
      <u val="singleAccounting"/>
      <sz val="10"/>
      <color rgb="FFFFFFFF"/>
      <name val="Arial"/>
      <family val="2"/>
    </font>
    <font>
      <sz val="11"/>
      <color theme="1"/>
      <name val="Arial"/>
      <family val="2"/>
    </font>
    <font>
      <u val="singleAccounting"/>
      <sz val="11"/>
      <color rgb="FFFFFFFF"/>
      <name val="Arial"/>
      <family val="2"/>
    </font>
    <font>
      <sz val="8"/>
      <color rgb="FFFFFFFF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rgb="FFC00000"/>
      <name val="Arial"/>
      <family val="2"/>
    </font>
    <font>
      <b/>
      <vertAlign val="superscript"/>
      <sz val="8"/>
      <color rgb="FFFFFFFF"/>
      <name val="Arial"/>
      <family val="2"/>
    </font>
    <font>
      <b/>
      <u val="singleAccounting"/>
      <vertAlign val="superscript"/>
      <sz val="8"/>
      <color rgb="FFFFFFFF"/>
      <name val="Arial"/>
      <family val="2"/>
    </font>
    <font>
      <sz val="8"/>
      <color rgb="FFC0000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color rgb="FFFF0000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2"/>
      <color theme="1"/>
      <name val="Arial"/>
      <family val="2"/>
    </font>
    <font>
      <b/>
      <u/>
      <sz val="8"/>
      <color rgb="FFFFFFFF"/>
      <name val="Arial"/>
      <family val="2"/>
    </font>
    <font>
      <sz val="10"/>
      <name val="Arial"/>
      <family val="2"/>
    </font>
    <font>
      <b/>
      <sz val="10"/>
      <color theme="8"/>
      <name val="Arial"/>
      <family val="2"/>
    </font>
    <font>
      <b/>
      <sz val="10"/>
      <color rgb="FFFFFFFF"/>
      <name val="Arial"/>
      <family val="2"/>
    </font>
    <font>
      <b/>
      <u/>
      <sz val="10"/>
      <color rgb="FFFFFFFF"/>
      <name val="Arial"/>
      <family val="2"/>
    </font>
    <font>
      <sz val="8"/>
      <color theme="0" tint="-0.14999847407452621"/>
      <name val="Arial"/>
      <family val="2"/>
    </font>
    <font>
      <sz val="10"/>
      <name val="Arial"/>
      <family val="2"/>
    </font>
    <font>
      <b/>
      <sz val="18"/>
      <color theme="8"/>
      <name val="Arial"/>
      <family val="2"/>
    </font>
    <font>
      <i/>
      <sz val="10"/>
      <name val="Arial"/>
      <family val="2"/>
    </font>
    <font>
      <i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D9AC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D3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8"/>
      </bottom>
      <diagonal/>
    </border>
    <border>
      <left/>
      <right/>
      <top style="thin">
        <color theme="3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3">
    <xf numFmtId="0" fontId="0" fillId="0" borderId="0" xfId="0"/>
    <xf numFmtId="0" fontId="9" fillId="0" borderId="0" xfId="0" applyFont="1" applyAlignment="1">
      <alignment horizontal="centerContinuous"/>
    </xf>
    <xf numFmtId="0" fontId="10" fillId="0" borderId="0" xfId="0" applyFont="1"/>
    <xf numFmtId="0" fontId="10" fillId="0" borderId="0" xfId="0" applyFont="1" applyAlignment="1">
      <alignment horizontal="center"/>
    </xf>
    <xf numFmtId="168" fontId="10" fillId="0" borderId="0" xfId="0" applyNumberFormat="1" applyFont="1"/>
    <xf numFmtId="169" fontId="10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quotePrefix="1" applyFont="1" applyAlignment="1">
      <alignment horizontal="right"/>
    </xf>
    <xf numFmtId="0" fontId="12" fillId="2" borderId="0" xfId="0" applyFont="1" applyFill="1"/>
    <xf numFmtId="0" fontId="13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center"/>
    </xf>
    <xf numFmtId="168" fontId="10" fillId="0" borderId="0" xfId="0" quotePrefix="1" applyNumberFormat="1" applyFont="1" applyAlignment="1">
      <alignment horizontal="right"/>
    </xf>
    <xf numFmtId="0" fontId="14" fillId="0" borderId="0" xfId="0" applyFont="1"/>
    <xf numFmtId="0" fontId="10" fillId="0" borderId="1" xfId="0" applyFont="1" applyBorder="1"/>
    <xf numFmtId="0" fontId="15" fillId="0" borderId="1" xfId="0" applyFont="1" applyBorder="1"/>
    <xf numFmtId="0" fontId="12" fillId="0" borderId="0" xfId="0" applyFont="1"/>
    <xf numFmtId="168" fontId="11" fillId="0" borderId="0" xfId="0" applyNumberFormat="1" applyFont="1" applyAlignment="1">
      <alignment horizontal="right"/>
    </xf>
    <xf numFmtId="0" fontId="12" fillId="2" borderId="0" xfId="0" applyFont="1" applyFill="1" applyAlignment="1">
      <alignment horizontal="centerContinuous"/>
    </xf>
    <xf numFmtId="0" fontId="11" fillId="0" borderId="0" xfId="0" applyFont="1"/>
    <xf numFmtId="167" fontId="10" fillId="0" borderId="0" xfId="0" applyNumberFormat="1" applyFont="1"/>
    <xf numFmtId="0" fontId="17" fillId="2" borderId="0" xfId="0" applyFont="1" applyFill="1"/>
    <xf numFmtId="37" fontId="6" fillId="0" borderId="0" xfId="9" applyNumberFormat="1" applyFont="1" applyFill="1" applyBorder="1" applyAlignment="1">
      <alignment horizontal="center" vertical="center"/>
    </xf>
    <xf numFmtId="37" fontId="18" fillId="2" borderId="0" xfId="9" applyNumberFormat="1" applyFont="1" applyFill="1" applyBorder="1" applyAlignment="1">
      <alignment horizontal="centerContinuous" vertical="center"/>
    </xf>
    <xf numFmtId="37" fontId="19" fillId="2" borderId="0" xfId="9" applyNumberFormat="1" applyFont="1" applyFill="1" applyBorder="1" applyAlignment="1">
      <alignment horizontal="centerContinuous" vertical="center"/>
    </xf>
    <xf numFmtId="165" fontId="20" fillId="0" borderId="0" xfId="8" applyNumberFormat="1" applyFont="1" applyAlignment="1">
      <alignment horizontal="center" vertical="center"/>
    </xf>
    <xf numFmtId="0" fontId="20" fillId="0" borderId="0" xfId="8" applyFont="1"/>
    <xf numFmtId="165" fontId="21" fillId="2" borderId="0" xfId="8" applyNumberFormat="1" applyFont="1" applyFill="1" applyAlignment="1">
      <alignment horizontal="centerContinuous" vertical="center"/>
    </xf>
    <xf numFmtId="165" fontId="3" fillId="0" borderId="0" xfId="8" applyNumberFormat="1" applyFont="1" applyAlignment="1">
      <alignment horizontal="center" vertical="center"/>
    </xf>
    <xf numFmtId="0" fontId="3" fillId="0" borderId="0" xfId="8" applyFont="1"/>
    <xf numFmtId="37" fontId="22" fillId="2" borderId="0" xfId="9" quotePrefix="1" applyNumberFormat="1" applyFont="1" applyFill="1" applyBorder="1" applyAlignment="1">
      <alignment horizontal="centerContinuous" vertical="center"/>
    </xf>
    <xf numFmtId="37" fontId="22" fillId="2" borderId="0" xfId="9" applyNumberFormat="1" applyFont="1" applyFill="1" applyBorder="1" applyAlignment="1">
      <alignment horizontal="centerContinuous" vertical="center"/>
    </xf>
    <xf numFmtId="165" fontId="23" fillId="0" borderId="0" xfId="8" applyNumberFormat="1" applyFont="1" applyAlignment="1">
      <alignment horizontal="center" vertical="center"/>
    </xf>
    <xf numFmtId="0" fontId="23" fillId="0" borderId="0" xfId="8" applyFont="1"/>
    <xf numFmtId="37" fontId="10" fillId="0" borderId="0" xfId="9" applyNumberFormat="1" applyFont="1" applyFill="1" applyBorder="1" applyAlignment="1">
      <alignment horizontal="center" vertical="center"/>
    </xf>
    <xf numFmtId="37" fontId="12" fillId="2" borderId="0" xfId="9" applyNumberFormat="1" applyFont="1" applyFill="1" applyBorder="1" applyAlignment="1">
      <alignment horizontal="centerContinuous" vertical="center"/>
    </xf>
    <xf numFmtId="166" fontId="10" fillId="0" borderId="0" xfId="9" applyNumberFormat="1" applyFont="1" applyFill="1" applyBorder="1" applyAlignment="1">
      <alignment horizontal="right" vertical="center" indent="3"/>
    </xf>
    <xf numFmtId="166" fontId="10" fillId="0" borderId="1" xfId="0" applyNumberFormat="1" applyFont="1" applyBorder="1" applyAlignment="1">
      <alignment horizontal="right" indent="3"/>
    </xf>
    <xf numFmtId="37" fontId="10" fillId="0" borderId="0" xfId="9" applyNumberFormat="1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Continuous" vertical="center"/>
    </xf>
    <xf numFmtId="166" fontId="13" fillId="2" borderId="0" xfId="0" applyNumberFormat="1" applyFont="1" applyFill="1" applyAlignment="1">
      <alignment horizontal="centerContinuous" vertical="center"/>
    </xf>
    <xf numFmtId="0" fontId="12" fillId="2" borderId="0" xfId="0" applyFont="1" applyFill="1" applyAlignment="1">
      <alignment horizontal="centerContinuous" vertical="center"/>
    </xf>
    <xf numFmtId="166" fontId="12" fillId="2" borderId="0" xfId="0" applyNumberFormat="1" applyFont="1" applyFill="1" applyAlignment="1">
      <alignment horizontal="centerContinuous" vertical="center"/>
    </xf>
    <xf numFmtId="44" fontId="10" fillId="0" borderId="0" xfId="0" applyNumberFormat="1" applyFont="1"/>
    <xf numFmtId="0" fontId="6" fillId="0" borderId="0" xfId="0" applyFont="1"/>
    <xf numFmtId="0" fontId="25" fillId="0" borderId="1" xfId="0" applyFont="1" applyBorder="1"/>
    <xf numFmtId="0" fontId="10" fillId="0" borderId="2" xfId="0" applyFont="1" applyBorder="1"/>
    <xf numFmtId="0" fontId="13" fillId="2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166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6" fontId="10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37" fontId="10" fillId="3" borderId="0" xfId="9" applyNumberFormat="1" applyFont="1" applyFill="1" applyBorder="1" applyAlignment="1">
      <alignment horizontal="center" vertical="center"/>
    </xf>
    <xf numFmtId="166" fontId="10" fillId="3" borderId="0" xfId="9" applyNumberFormat="1" applyFont="1" applyFill="1" applyBorder="1" applyAlignment="1">
      <alignment horizontal="right" vertical="center" indent="3"/>
    </xf>
    <xf numFmtId="165" fontId="23" fillId="3" borderId="0" xfId="8" applyNumberFormat="1" applyFont="1" applyFill="1" applyAlignment="1">
      <alignment horizontal="center" vertical="center"/>
    </xf>
    <xf numFmtId="37" fontId="10" fillId="3" borderId="0" xfId="9" applyNumberFormat="1" applyFont="1" applyFill="1" applyBorder="1" applyAlignment="1">
      <alignment horizontal="left" vertical="center" wrapText="1"/>
    </xf>
    <xf numFmtId="0" fontId="10" fillId="0" borderId="0" xfId="6" applyFont="1"/>
    <xf numFmtId="0" fontId="10" fillId="0" borderId="2" xfId="6" applyFont="1" applyBorder="1"/>
    <xf numFmtId="0" fontId="11" fillId="0" borderId="0" xfId="6" applyFont="1"/>
    <xf numFmtId="166" fontId="28" fillId="0" borderId="0" xfId="0" applyNumberFormat="1" applyFont="1" applyAlignment="1">
      <alignment horizontal="center" vertical="center" wrapText="1"/>
    </xf>
    <xf numFmtId="166" fontId="10" fillId="0" borderId="0" xfId="9" applyNumberFormat="1" applyFont="1" applyFill="1" applyBorder="1" applyAlignment="1">
      <alignment horizontal="center" vertical="center" wrapText="1"/>
    </xf>
    <xf numFmtId="169" fontId="11" fillId="0" borderId="0" xfId="6" applyNumberFormat="1" applyFont="1" applyAlignment="1">
      <alignment horizontal="right"/>
    </xf>
    <xf numFmtId="168" fontId="10" fillId="0" borderId="0" xfId="6" quotePrefix="1" applyNumberFormat="1" applyFont="1" applyAlignment="1">
      <alignment horizontal="right"/>
    </xf>
    <xf numFmtId="168" fontId="10" fillId="0" borderId="0" xfId="6" applyNumberFormat="1" applyFont="1"/>
    <xf numFmtId="0" fontId="6" fillId="0" borderId="0" xfId="6"/>
    <xf numFmtId="0" fontId="10" fillId="0" borderId="1" xfId="6" applyFont="1" applyBorder="1"/>
    <xf numFmtId="0" fontId="25" fillId="0" borderId="1" xfId="6" applyFont="1" applyBorder="1" applyAlignment="1">
      <alignment horizontal="center"/>
    </xf>
    <xf numFmtId="0" fontId="15" fillId="0" borderId="1" xfId="6" applyFont="1" applyBorder="1"/>
    <xf numFmtId="0" fontId="9" fillId="0" borderId="0" xfId="6" applyFont="1" applyAlignment="1">
      <alignment horizontal="centerContinuous"/>
    </xf>
    <xf numFmtId="0" fontId="10" fillId="0" borderId="0" xfId="6" applyFont="1" applyAlignment="1">
      <alignment horizontal="center"/>
    </xf>
    <xf numFmtId="0" fontId="12" fillId="4" borderId="0" xfId="6" applyFont="1" applyFill="1" applyAlignment="1">
      <alignment horizontal="center"/>
    </xf>
    <xf numFmtId="0" fontId="12" fillId="2" borderId="0" xfId="6" applyFont="1" applyFill="1" applyAlignment="1">
      <alignment horizontal="center"/>
    </xf>
    <xf numFmtId="0" fontId="12" fillId="0" borderId="0" xfId="6" applyFont="1"/>
    <xf numFmtId="0" fontId="12" fillId="5" borderId="0" xfId="6" applyFont="1" applyFill="1" applyAlignment="1">
      <alignment horizontal="center"/>
    </xf>
    <xf numFmtId="0" fontId="12" fillId="6" borderId="0" xfId="6" applyFont="1" applyFill="1" applyAlignment="1">
      <alignment horizontal="center"/>
    </xf>
    <xf numFmtId="0" fontId="12" fillId="7" borderId="0" xfId="6" applyFont="1" applyFill="1" applyAlignment="1">
      <alignment horizontal="center"/>
    </xf>
    <xf numFmtId="0" fontId="13" fillId="2" borderId="0" xfId="6" applyFont="1" applyFill="1" applyAlignment="1">
      <alignment horizontal="centerContinuous"/>
    </xf>
    <xf numFmtId="0" fontId="13" fillId="4" borderId="0" xfId="6" applyFont="1" applyFill="1" applyAlignment="1">
      <alignment horizontal="centerContinuous"/>
    </xf>
    <xf numFmtId="0" fontId="13" fillId="5" borderId="0" xfId="6" applyFont="1" applyFill="1" applyAlignment="1">
      <alignment horizontal="centerContinuous"/>
    </xf>
    <xf numFmtId="0" fontId="13" fillId="6" borderId="0" xfId="6" applyFont="1" applyFill="1" applyAlignment="1">
      <alignment horizontal="centerContinuous"/>
    </xf>
    <xf numFmtId="0" fontId="14" fillId="0" borderId="0" xfId="6" applyFont="1"/>
    <xf numFmtId="0" fontId="17" fillId="2" borderId="0" xfId="6" applyFont="1" applyFill="1"/>
    <xf numFmtId="0" fontId="12" fillId="2" borderId="0" xfId="6" applyFont="1" applyFill="1"/>
    <xf numFmtId="0" fontId="25" fillId="0" borderId="1" xfId="6" applyFont="1" applyBorder="1"/>
    <xf numFmtId="167" fontId="10" fillId="0" borderId="0" xfId="6" applyNumberFormat="1" applyFont="1"/>
    <xf numFmtId="169" fontId="10" fillId="0" borderId="0" xfId="6" applyNumberFormat="1" applyFont="1"/>
    <xf numFmtId="0" fontId="10" fillId="0" borderId="0" xfId="6" applyFont="1" applyAlignment="1">
      <alignment horizontal="right"/>
    </xf>
    <xf numFmtId="0" fontId="10" fillId="0" borderId="0" xfId="6" quotePrefix="1" applyFont="1" applyAlignment="1">
      <alignment horizontal="right"/>
    </xf>
    <xf numFmtId="168" fontId="11" fillId="0" borderId="0" xfId="6" applyNumberFormat="1" applyFont="1" applyAlignment="1">
      <alignment horizontal="right"/>
    </xf>
    <xf numFmtId="169" fontId="10" fillId="0" borderId="0" xfId="6" applyNumberFormat="1" applyFont="1" applyAlignment="1">
      <alignment horizontal="right"/>
    </xf>
    <xf numFmtId="0" fontId="11" fillId="0" borderId="0" xfId="0" quotePrefix="1" applyFont="1" applyAlignment="1">
      <alignment horizontal="right"/>
    </xf>
    <xf numFmtId="0" fontId="11" fillId="0" borderId="0" xfId="0" quotePrefix="1" applyFont="1" applyAlignment="1">
      <alignment horizontal="center"/>
    </xf>
    <xf numFmtId="0" fontId="30" fillId="0" borderId="1" xfId="6" applyFont="1" applyBorder="1" applyAlignment="1">
      <alignment horizontal="center"/>
    </xf>
    <xf numFmtId="0" fontId="35" fillId="11" borderId="4" xfId="0" applyFont="1" applyFill="1" applyBorder="1" applyAlignment="1">
      <alignment horizontal="center"/>
    </xf>
    <xf numFmtId="0" fontId="34" fillId="0" borderId="4" xfId="0" applyFont="1" applyBorder="1"/>
    <xf numFmtId="0" fontId="34" fillId="15" borderId="8" xfId="0" applyFont="1" applyFill="1" applyBorder="1" applyAlignment="1">
      <alignment horizontal="center"/>
    </xf>
    <xf numFmtId="167" fontId="34" fillId="0" borderId="4" xfId="13" applyNumberFormat="1" applyFont="1" applyFill="1" applyBorder="1"/>
    <xf numFmtId="0" fontId="34" fillId="16" borderId="4" xfId="0" applyFont="1" applyFill="1" applyBorder="1"/>
    <xf numFmtId="167" fontId="34" fillId="16" borderId="4" xfId="13" applyNumberFormat="1" applyFont="1" applyFill="1" applyBorder="1"/>
    <xf numFmtId="0" fontId="0" fillId="16" borderId="0" xfId="0" applyFill="1"/>
    <xf numFmtId="0" fontId="34" fillId="15" borderId="4" xfId="0" applyFont="1" applyFill="1" applyBorder="1" applyAlignment="1">
      <alignment horizontal="center"/>
    </xf>
    <xf numFmtId="0" fontId="34" fillId="16" borderId="5" xfId="0" applyFont="1" applyFill="1" applyBorder="1"/>
    <xf numFmtId="0" fontId="34" fillId="15" borderId="5" xfId="0" applyFont="1" applyFill="1" applyBorder="1" applyAlignment="1">
      <alignment horizontal="center"/>
    </xf>
    <xf numFmtId="0" fontId="34" fillId="0" borderId="5" xfId="0" applyFont="1" applyBorder="1"/>
    <xf numFmtId="0" fontId="34" fillId="16" borderId="10" xfId="0" applyFont="1" applyFill="1" applyBorder="1"/>
    <xf numFmtId="0" fontId="34" fillId="16" borderId="11" xfId="0" applyFont="1" applyFill="1" applyBorder="1"/>
    <xf numFmtId="0" fontId="34" fillId="0" borderId="12" xfId="0" applyFont="1" applyBorder="1"/>
    <xf numFmtId="0" fontId="32" fillId="11" borderId="13" xfId="0" applyFont="1" applyFill="1" applyBorder="1" applyAlignment="1">
      <alignment horizontal="center" wrapText="1"/>
    </xf>
    <xf numFmtId="0" fontId="34" fillId="11" borderId="5" xfId="0" applyFont="1" applyFill="1" applyBorder="1" applyAlignment="1">
      <alignment horizontal="center"/>
    </xf>
    <xf numFmtId="0" fontId="34" fillId="11" borderId="7" xfId="0" applyFont="1" applyFill="1" applyBorder="1" applyAlignment="1">
      <alignment horizontal="center"/>
    </xf>
    <xf numFmtId="167" fontId="34" fillId="17" borderId="4" xfId="13" applyNumberFormat="1" applyFont="1" applyFill="1" applyBorder="1"/>
    <xf numFmtId="0" fontId="37" fillId="0" borderId="0" xfId="0" applyFont="1"/>
    <xf numFmtId="0" fontId="34" fillId="0" borderId="0" xfId="0" applyFont="1"/>
    <xf numFmtId="0" fontId="0" fillId="0" borderId="0" xfId="0" applyAlignment="1">
      <alignment horizontal="center"/>
    </xf>
    <xf numFmtId="0" fontId="0" fillId="18" borderId="0" xfId="0" applyFill="1"/>
    <xf numFmtId="0" fontId="35" fillId="11" borderId="7" xfId="0" applyFont="1" applyFill="1" applyBorder="1" applyAlignment="1">
      <alignment horizontal="center" wrapText="1"/>
    </xf>
    <xf numFmtId="0" fontId="34" fillId="11" borderId="8" xfId="0" applyFont="1" applyFill="1" applyBorder="1"/>
    <xf numFmtId="0" fontId="34" fillId="11" borderId="8" xfId="0" applyFont="1" applyFill="1" applyBorder="1" applyAlignment="1">
      <alignment horizontal="center"/>
    </xf>
    <xf numFmtId="167" fontId="34" fillId="16" borderId="5" xfId="13" applyNumberFormat="1" applyFont="1" applyFill="1" applyBorder="1"/>
    <xf numFmtId="0" fontId="34" fillId="15" borderId="10" xfId="0" applyFont="1" applyFill="1" applyBorder="1" applyAlignment="1">
      <alignment horizontal="center"/>
    </xf>
    <xf numFmtId="167" fontId="34" fillId="20" borderId="4" xfId="13" applyNumberFormat="1" applyFont="1" applyFill="1" applyBorder="1"/>
    <xf numFmtId="167" fontId="34" fillId="0" borderId="11" xfId="13" applyNumberFormat="1" applyFont="1" applyFill="1" applyBorder="1" applyAlignment="1">
      <alignment horizontal="center"/>
    </xf>
    <xf numFmtId="164" fontId="34" fillId="0" borderId="0" xfId="0" applyNumberFormat="1" applyFont="1" applyAlignment="1">
      <alignment horizontal="right" wrapText="1"/>
    </xf>
    <xf numFmtId="166" fontId="34" fillId="0" borderId="8" xfId="0" applyNumberFormat="1" applyFont="1" applyBorder="1" applyAlignment="1">
      <alignment horizontal="right" vertical="center"/>
    </xf>
    <xf numFmtId="166" fontId="34" fillId="16" borderId="4" xfId="0" applyNumberFormat="1" applyFont="1" applyFill="1" applyBorder="1" applyAlignment="1">
      <alignment horizontal="right" vertical="center"/>
    </xf>
    <xf numFmtId="166" fontId="34" fillId="0" borderId="4" xfId="0" applyNumberFormat="1" applyFont="1" applyBorder="1" applyAlignment="1">
      <alignment horizontal="right" vertical="center"/>
    </xf>
    <xf numFmtId="164" fontId="34" fillId="0" borderId="8" xfId="0" applyNumberFormat="1" applyFont="1" applyBorder="1" applyAlignment="1">
      <alignment horizontal="right"/>
    </xf>
    <xf numFmtId="164" fontId="34" fillId="16" borderId="8" xfId="0" applyNumberFormat="1" applyFont="1" applyFill="1" applyBorder="1" applyAlignment="1">
      <alignment horizontal="right"/>
    </xf>
    <xf numFmtId="164" fontId="34" fillId="0" borderId="7" xfId="0" applyNumberFormat="1" applyFont="1" applyBorder="1" applyAlignment="1">
      <alignment horizontal="right"/>
    </xf>
    <xf numFmtId="167" fontId="34" fillId="0" borderId="8" xfId="13" applyNumberFormat="1" applyFont="1" applyFill="1" applyBorder="1"/>
    <xf numFmtId="167" fontId="34" fillId="16" borderId="8" xfId="13" applyNumberFormat="1" applyFont="1" applyFill="1" applyBorder="1"/>
    <xf numFmtId="167" fontId="34" fillId="0" borderId="7" xfId="13" applyNumberFormat="1" applyFont="1" applyFill="1" applyBorder="1"/>
    <xf numFmtId="167" fontId="34" fillId="0" borderId="11" xfId="13" applyNumberFormat="1" applyFont="1" applyFill="1" applyBorder="1"/>
    <xf numFmtId="167" fontId="34" fillId="0" borderId="0" xfId="13" applyNumberFormat="1" applyFont="1" applyFill="1" applyBorder="1"/>
    <xf numFmtId="166" fontId="34" fillId="16" borderId="5" xfId="0" applyNumberFormat="1" applyFont="1" applyFill="1" applyBorder="1" applyAlignment="1">
      <alignment horizontal="right" vertical="center"/>
    </xf>
    <xf numFmtId="0" fontId="10" fillId="10" borderId="0" xfId="0" applyFont="1" applyFill="1" applyAlignment="1">
      <alignment vertical="center"/>
    </xf>
    <xf numFmtId="166" fontId="10" fillId="10" borderId="0" xfId="0" applyNumberFormat="1" applyFont="1" applyFill="1" applyAlignment="1">
      <alignment horizontal="center" vertical="center"/>
    </xf>
    <xf numFmtId="0" fontId="23" fillId="10" borderId="0" xfId="8" applyFont="1" applyFill="1"/>
    <xf numFmtId="37" fontId="10" fillId="10" borderId="0" xfId="9" applyNumberFormat="1" applyFont="1" applyFill="1" applyBorder="1" applyAlignment="1">
      <alignment horizontal="center" vertical="center"/>
    </xf>
    <xf numFmtId="165" fontId="23" fillId="10" borderId="0" xfId="8" applyNumberFormat="1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13" applyNumberFormat="1" applyFont="1" applyFill="1" applyBorder="1" applyAlignment="1">
      <alignment horizontal="center"/>
    </xf>
    <xf numFmtId="164" fontId="34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left" vertical="center" wrapText="1"/>
    </xf>
    <xf numFmtId="169" fontId="11" fillId="0" borderId="0" xfId="6" applyNumberFormat="1" applyFont="1" applyAlignment="1">
      <alignment horizontal="center"/>
    </xf>
    <xf numFmtId="165" fontId="13" fillId="2" borderId="0" xfId="0" applyNumberFormat="1" applyFont="1" applyFill="1" applyAlignment="1">
      <alignment horizontal="centerContinuous"/>
    </xf>
    <xf numFmtId="165" fontId="10" fillId="0" borderId="0" xfId="0" applyNumberFormat="1" applyFont="1"/>
    <xf numFmtId="165" fontId="12" fillId="2" borderId="0" xfId="0" applyNumberFormat="1" applyFont="1" applyFill="1" applyAlignment="1">
      <alignment horizontal="centerContinuous"/>
    </xf>
    <xf numFmtId="165" fontId="12" fillId="2" borderId="0" xfId="0" applyNumberFormat="1" applyFont="1" applyFill="1" applyAlignment="1">
      <alignment horizontal="centerContinuous" wrapText="1"/>
    </xf>
    <xf numFmtId="165" fontId="10" fillId="0" borderId="0" xfId="0" applyNumberFormat="1" applyFont="1" applyAlignment="1">
      <alignment horizontal="center"/>
    </xf>
    <xf numFmtId="165" fontId="12" fillId="2" borderId="0" xfId="0" applyNumberFormat="1" applyFont="1" applyFill="1" applyAlignment="1">
      <alignment horizontal="center" wrapText="1"/>
    </xf>
    <xf numFmtId="165" fontId="12" fillId="2" borderId="0" xfId="0" applyNumberFormat="1" applyFont="1" applyFill="1" applyAlignment="1">
      <alignment horizontal="center"/>
    </xf>
    <xf numFmtId="165" fontId="10" fillId="0" borderId="1" xfId="0" applyNumberFormat="1" applyFont="1" applyBorder="1"/>
    <xf numFmtId="165" fontId="0" fillId="0" borderId="0" xfId="0" applyNumberFormat="1"/>
    <xf numFmtId="165" fontId="11" fillId="0" borderId="0" xfId="0" quotePrefix="1" applyNumberFormat="1" applyFont="1" applyAlignment="1">
      <alignment horizontal="right"/>
    </xf>
    <xf numFmtId="165" fontId="10" fillId="0" borderId="2" xfId="0" applyNumberFormat="1" applyFont="1" applyBorder="1"/>
    <xf numFmtId="0" fontId="13" fillId="13" borderId="0" xfId="6" applyFont="1" applyFill="1" applyAlignment="1">
      <alignment horizontal="centerContinuous"/>
    </xf>
    <xf numFmtId="0" fontId="13" fillId="24" borderId="0" xfId="0" applyFont="1" applyFill="1" applyAlignment="1">
      <alignment horizontal="centerContinuous"/>
    </xf>
    <xf numFmtId="0" fontId="12" fillId="24" borderId="0" xfId="0" applyFont="1" applyFill="1" applyAlignment="1">
      <alignment horizontal="center"/>
    </xf>
    <xf numFmtId="0" fontId="13" fillId="10" borderId="0" xfId="0" applyFont="1" applyFill="1" applyAlignment="1">
      <alignment horizontal="centerContinuous"/>
    </xf>
    <xf numFmtId="0" fontId="12" fillId="10" borderId="0" xfId="0" applyFont="1" applyFill="1" applyAlignment="1">
      <alignment horizontal="center"/>
    </xf>
    <xf numFmtId="165" fontId="9" fillId="0" borderId="0" xfId="0" applyNumberFormat="1" applyFont="1" applyAlignment="1">
      <alignment horizontal="centerContinuous"/>
    </xf>
    <xf numFmtId="0" fontId="39" fillId="0" borderId="2" xfId="0" applyFont="1" applyBorder="1"/>
    <xf numFmtId="0" fontId="13" fillId="7" borderId="0" xfId="6" applyFont="1" applyFill="1" applyAlignment="1">
      <alignment horizontal="center"/>
    </xf>
    <xf numFmtId="164" fontId="0" fillId="0" borderId="0" xfId="0" applyNumberFormat="1"/>
    <xf numFmtId="3" fontId="10" fillId="0" borderId="0" xfId="0" applyNumberFormat="1" applyFont="1"/>
    <xf numFmtId="167" fontId="10" fillId="0" borderId="0" xfId="0" applyNumberFormat="1" applyFont="1" applyAlignment="1">
      <alignment horizontal="right"/>
    </xf>
    <xf numFmtId="169" fontId="10" fillId="0" borderId="0" xfId="0" applyNumberFormat="1" applyFont="1" applyAlignment="1">
      <alignment horizontal="right"/>
    </xf>
    <xf numFmtId="0" fontId="13" fillId="2" borderId="0" xfId="6" applyFont="1" applyFill="1" applyAlignment="1">
      <alignment horizontal="center"/>
    </xf>
    <xf numFmtId="0" fontId="12" fillId="2" borderId="0" xfId="6" applyFont="1" applyFill="1" applyAlignment="1">
      <alignment horizontal="centerContinuous"/>
    </xf>
    <xf numFmtId="166" fontId="10" fillId="0" borderId="0" xfId="0" quotePrefix="1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9" fontId="11" fillId="0" borderId="0" xfId="0" applyNumberFormat="1" applyFont="1" applyAlignment="1">
      <alignment horizontal="right"/>
    </xf>
    <xf numFmtId="0" fontId="39" fillId="0" borderId="0" xfId="0" applyFont="1"/>
    <xf numFmtId="37" fontId="10" fillId="0" borderId="0" xfId="9" applyNumberFormat="1" applyFont="1" applyFill="1" applyBorder="1" applyAlignment="1">
      <alignment vertical="center"/>
    </xf>
    <xf numFmtId="37" fontId="10" fillId="27" borderId="0" xfId="9" applyNumberFormat="1" applyFont="1" applyFill="1" applyBorder="1" applyAlignment="1">
      <alignment horizontal="left" vertical="center"/>
    </xf>
    <xf numFmtId="37" fontId="10" fillId="27" borderId="0" xfId="9" applyNumberFormat="1" applyFont="1" applyFill="1" applyBorder="1" applyAlignment="1">
      <alignment horizontal="center" vertical="center"/>
    </xf>
    <xf numFmtId="166" fontId="10" fillId="27" borderId="0" xfId="9" applyNumberFormat="1" applyFont="1" applyFill="1" applyBorder="1" applyAlignment="1">
      <alignment horizontal="center" vertical="center" wrapText="1"/>
    </xf>
    <xf numFmtId="165" fontId="12" fillId="2" borderId="0" xfId="0" quotePrefix="1" applyNumberFormat="1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37" fontId="10" fillId="0" borderId="0" xfId="9" applyNumberFormat="1" applyFont="1" applyFill="1" applyBorder="1" applyAlignment="1">
      <alignment horizontal="left" vertical="center"/>
    </xf>
    <xf numFmtId="37" fontId="10" fillId="3" borderId="0" xfId="9" applyNumberFormat="1" applyFont="1" applyFill="1" applyBorder="1" applyAlignment="1">
      <alignment horizontal="left" vertical="center"/>
    </xf>
    <xf numFmtId="37" fontId="6" fillId="27" borderId="0" xfId="9" applyNumberFormat="1" applyFont="1" applyFill="1" applyBorder="1" applyAlignment="1">
      <alignment horizontal="center" vertical="center"/>
    </xf>
    <xf numFmtId="166" fontId="10" fillId="27" borderId="0" xfId="9" applyNumberFormat="1" applyFont="1" applyFill="1" applyBorder="1" applyAlignment="1">
      <alignment horizontal="right" vertical="center" indent="3"/>
    </xf>
    <xf numFmtId="0" fontId="3" fillId="27" borderId="0" xfId="8" applyFont="1" applyFill="1"/>
    <xf numFmtId="0" fontId="30" fillId="0" borderId="0" xfId="0" applyFont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170" fontId="23" fillId="0" borderId="0" xfId="8" applyNumberFormat="1" applyFont="1" applyAlignment="1">
      <alignment horizontal="center" vertical="center"/>
    </xf>
    <xf numFmtId="0" fontId="34" fillId="16" borderId="17" xfId="0" applyFont="1" applyFill="1" applyBorder="1"/>
    <xf numFmtId="167" fontId="34" fillId="0" borderId="10" xfId="13" applyNumberFormat="1" applyFont="1" applyFill="1" applyBorder="1"/>
    <xf numFmtId="0" fontId="34" fillId="9" borderId="0" xfId="0" applyFont="1" applyFill="1"/>
    <xf numFmtId="0" fontId="0" fillId="9" borderId="0" xfId="0" applyFill="1"/>
    <xf numFmtId="166" fontId="18" fillId="0" borderId="0" xfId="0" applyNumberFormat="1" applyFont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66" fontId="46" fillId="0" borderId="0" xfId="0" applyNumberFormat="1" applyFont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 wrapText="1"/>
    </xf>
    <xf numFmtId="0" fontId="44" fillId="0" borderId="0" xfId="0" applyFont="1"/>
    <xf numFmtId="169" fontId="10" fillId="0" borderId="0" xfId="14" applyNumberFormat="1" applyFont="1" applyFill="1" applyBorder="1" applyAlignment="1">
      <alignment horizontal="right" vertical="center"/>
    </xf>
    <xf numFmtId="166" fontId="45" fillId="0" borderId="0" xfId="0" applyNumberFormat="1" applyFont="1" applyAlignment="1">
      <alignment horizontal="center" vertical="center" wrapText="1"/>
    </xf>
    <xf numFmtId="167" fontId="6" fillId="0" borderId="0" xfId="0" applyNumberFormat="1" applyFont="1"/>
    <xf numFmtId="169" fontId="6" fillId="0" borderId="0" xfId="0" applyNumberFormat="1" applyFont="1"/>
    <xf numFmtId="169" fontId="6" fillId="0" borderId="0" xfId="0" applyNumberFormat="1" applyFont="1" applyAlignment="1">
      <alignment horizontal="right"/>
    </xf>
    <xf numFmtId="0" fontId="14" fillId="0" borderId="0" xfId="6" applyFont="1" applyAlignment="1">
      <alignment horizontal="left" vertical="center"/>
    </xf>
    <xf numFmtId="0" fontId="6" fillId="0" borderId="0" xfId="6" applyAlignment="1">
      <alignment horizontal="center"/>
    </xf>
    <xf numFmtId="0" fontId="13" fillId="2" borderId="0" xfId="6" quotePrefix="1" applyFont="1" applyFill="1" applyAlignment="1">
      <alignment horizontal="center"/>
    </xf>
    <xf numFmtId="0" fontId="39" fillId="0" borderId="2" xfId="6" applyFont="1" applyBorder="1"/>
    <xf numFmtId="0" fontId="40" fillId="0" borderId="0" xfId="6" applyFont="1" applyAlignment="1">
      <alignment wrapText="1"/>
    </xf>
    <xf numFmtId="0" fontId="38" fillId="0" borderId="0" xfId="0" applyFont="1" applyAlignment="1">
      <alignment wrapText="1"/>
    </xf>
    <xf numFmtId="0" fontId="16" fillId="0" borderId="0" xfId="0" applyFont="1" applyAlignment="1">
      <alignment horizontal="left" vertical="center"/>
    </xf>
    <xf numFmtId="0" fontId="47" fillId="0" borderId="0" xfId="0" applyFont="1"/>
    <xf numFmtId="168" fontId="47" fillId="0" borderId="0" xfId="0" applyNumberFormat="1" applyFont="1"/>
    <xf numFmtId="168" fontId="47" fillId="0" borderId="0" xfId="0" applyNumberFormat="1" applyFont="1" applyAlignment="1">
      <alignment horizontal="right"/>
    </xf>
    <xf numFmtId="0" fontId="12" fillId="2" borderId="0" xfId="0" applyFont="1" applyFill="1" applyAlignment="1">
      <alignment horizontal="center" vertical="top"/>
    </xf>
    <xf numFmtId="169" fontId="10" fillId="0" borderId="0" xfId="14" applyNumberFormat="1" applyFont="1"/>
    <xf numFmtId="167" fontId="10" fillId="0" borderId="0" xfId="18" applyNumberFormat="1" applyFont="1"/>
    <xf numFmtId="167" fontId="11" fillId="23" borderId="0" xfId="18" applyNumberFormat="1" applyFont="1" applyFill="1" applyAlignment="1">
      <alignment horizontal="right"/>
    </xf>
    <xf numFmtId="167" fontId="11" fillId="0" borderId="0" xfId="18" applyNumberFormat="1" applyFont="1" applyAlignment="1">
      <alignment horizontal="right"/>
    </xf>
    <xf numFmtId="0" fontId="30" fillId="0" borderId="0" xfId="6" applyFont="1" applyAlignment="1">
      <alignment vertical="center"/>
    </xf>
    <xf numFmtId="0" fontId="9" fillId="9" borderId="0" xfId="0" applyFont="1" applyFill="1" applyAlignment="1">
      <alignment horizontal="centerContinuous"/>
    </xf>
    <xf numFmtId="171" fontId="10" fillId="0" borderId="0" xfId="17" applyNumberFormat="1" applyFont="1"/>
    <xf numFmtId="10" fontId="10" fillId="0" borderId="0" xfId="17" applyNumberFormat="1" applyFont="1"/>
    <xf numFmtId="169" fontId="11" fillId="0" borderId="0" xfId="0" applyNumberFormat="1" applyFont="1"/>
    <xf numFmtId="0" fontId="42" fillId="2" borderId="0" xfId="6" applyFont="1" applyFill="1" applyAlignment="1">
      <alignment horizontal="center"/>
    </xf>
    <xf numFmtId="0" fontId="42" fillId="2" borderId="0" xfId="6" applyFont="1" applyFill="1" applyAlignment="1">
      <alignment horizontal="centerContinuous"/>
    </xf>
    <xf numFmtId="43" fontId="10" fillId="0" borderId="0" xfId="0" applyNumberFormat="1" applyFont="1"/>
    <xf numFmtId="172" fontId="10" fillId="0" borderId="0" xfId="0" applyNumberFormat="1" applyFont="1"/>
    <xf numFmtId="172" fontId="10" fillId="0" borderId="0" xfId="14" applyNumberFormat="1" applyFont="1"/>
    <xf numFmtId="0" fontId="49" fillId="0" borderId="0" xfId="19" applyFont="1" applyAlignment="1">
      <alignment horizontal="left" vertical="center"/>
    </xf>
    <xf numFmtId="0" fontId="1" fillId="0" borderId="0" xfId="19"/>
    <xf numFmtId="0" fontId="18" fillId="2" borderId="0" xfId="19" applyFont="1" applyFill="1" applyAlignment="1">
      <alignment horizontal="centerContinuous" vertical="center"/>
    </xf>
    <xf numFmtId="167" fontId="0" fillId="0" borderId="0" xfId="20" applyNumberFormat="1" applyFont="1"/>
    <xf numFmtId="167" fontId="1" fillId="0" borderId="0" xfId="19" applyNumberFormat="1"/>
    <xf numFmtId="10" fontId="1" fillId="0" borderId="0" xfId="21" applyNumberFormat="1" applyFont="1"/>
    <xf numFmtId="173" fontId="1" fillId="0" borderId="0" xfId="19" applyNumberFormat="1"/>
    <xf numFmtId="0" fontId="1" fillId="0" borderId="0" xfId="19" applyAlignment="1">
      <alignment horizontal="right"/>
    </xf>
    <xf numFmtId="167" fontId="50" fillId="0" borderId="0" xfId="20" applyNumberFormat="1" applyFont="1" applyAlignment="1">
      <alignment horizontal="right"/>
    </xf>
    <xf numFmtId="0" fontId="51" fillId="0" borderId="0" xfId="19" applyFont="1" applyAlignment="1">
      <alignment horizontal="right"/>
    </xf>
    <xf numFmtId="44" fontId="1" fillId="0" borderId="0" xfId="19" applyNumberFormat="1"/>
    <xf numFmtId="169" fontId="10" fillId="0" borderId="0" xfId="14" applyNumberFormat="1" applyFont="1" applyAlignment="1">
      <alignment horizontal="right"/>
    </xf>
    <xf numFmtId="169" fontId="10" fillId="0" borderId="0" xfId="14" quotePrefix="1" applyNumberFormat="1" applyFont="1" applyAlignment="1">
      <alignment horizontal="right"/>
    </xf>
    <xf numFmtId="0" fontId="11" fillId="0" borderId="0" xfId="0" applyFont="1" applyAlignment="1">
      <alignment horizontal="right"/>
    </xf>
    <xf numFmtId="168" fontId="10" fillId="0" borderId="0" xfId="0" applyNumberFormat="1" applyFont="1" applyAlignment="1">
      <alignment horizontal="right"/>
    </xf>
    <xf numFmtId="0" fontId="15" fillId="0" borderId="14" xfId="0" applyFont="1" applyBorder="1"/>
    <xf numFmtId="0" fontId="10" fillId="0" borderId="14" xfId="0" applyFont="1" applyBorder="1"/>
    <xf numFmtId="0" fontId="52" fillId="0" borderId="0" xfId="0" applyFont="1"/>
    <xf numFmtId="44" fontId="10" fillId="0" borderId="0" xfId="13" applyFont="1"/>
    <xf numFmtId="174" fontId="10" fillId="0" borderId="0" xfId="13" applyNumberFormat="1" applyFont="1"/>
    <xf numFmtId="0" fontId="37" fillId="0" borderId="0" xfId="6" applyFont="1"/>
    <xf numFmtId="0" fontId="37" fillId="0" borderId="7" xfId="6" applyFont="1" applyBorder="1" applyAlignment="1">
      <alignment horizontal="center"/>
    </xf>
    <xf numFmtId="9" fontId="37" fillId="0" borderId="7" xfId="6" applyNumberFormat="1" applyFont="1" applyBorder="1" applyAlignment="1">
      <alignment horizontal="center"/>
    </xf>
    <xf numFmtId="0" fontId="6" fillId="0" borderId="28" xfId="6" applyBorder="1"/>
    <xf numFmtId="0" fontId="6" fillId="0" borderId="19" xfId="6" applyBorder="1"/>
    <xf numFmtId="0" fontId="6" fillId="0" borderId="12" xfId="6" applyBorder="1"/>
    <xf numFmtId="0" fontId="6" fillId="0" borderId="9" xfId="6" applyBorder="1"/>
    <xf numFmtId="0" fontId="33" fillId="0" borderId="12" xfId="6" applyFont="1" applyBorder="1"/>
    <xf numFmtId="0" fontId="30" fillId="0" borderId="0" xfId="6" applyFont="1"/>
    <xf numFmtId="167" fontId="10" fillId="0" borderId="14" xfId="0" applyNumberFormat="1" applyFont="1" applyBorder="1"/>
    <xf numFmtId="0" fontId="53" fillId="23" borderId="22" xfId="6" applyFont="1" applyFill="1" applyBorder="1" applyAlignment="1">
      <alignment horizontal="center"/>
    </xf>
    <xf numFmtId="0" fontId="53" fillId="23" borderId="23" xfId="6" applyFont="1" applyFill="1" applyBorder="1" applyAlignment="1">
      <alignment horizontal="center"/>
    </xf>
    <xf numFmtId="0" fontId="53" fillId="23" borderId="24" xfId="6" applyFont="1" applyFill="1" applyBorder="1" applyAlignment="1">
      <alignment horizontal="center"/>
    </xf>
    <xf numFmtId="0" fontId="53" fillId="23" borderId="25" xfId="6" applyFont="1" applyFill="1" applyBorder="1" applyAlignment="1">
      <alignment horizontal="center"/>
    </xf>
    <xf numFmtId="0" fontId="53" fillId="23" borderId="26" xfId="6" applyFont="1" applyFill="1" applyBorder="1" applyAlignment="1">
      <alignment horizontal="center"/>
    </xf>
    <xf numFmtId="0" fontId="53" fillId="23" borderId="27" xfId="6" applyFont="1" applyFill="1" applyBorder="1" applyAlignment="1">
      <alignment horizontal="center"/>
    </xf>
    <xf numFmtId="0" fontId="6" fillId="0" borderId="0" xfId="6" applyAlignment="1">
      <alignment vertical="top" wrapText="1"/>
    </xf>
    <xf numFmtId="0" fontId="37" fillId="28" borderId="13" xfId="6" applyFont="1" applyFill="1" applyBorder="1" applyAlignment="1">
      <alignment horizontal="center"/>
    </xf>
    <xf numFmtId="0" fontId="37" fillId="28" borderId="18" xfId="6" applyFont="1" applyFill="1" applyBorder="1" applyAlignment="1">
      <alignment horizontal="center"/>
    </xf>
    <xf numFmtId="9" fontId="37" fillId="28" borderId="28" xfId="6" applyNumberFormat="1" applyFont="1" applyFill="1" applyBorder="1" applyAlignment="1">
      <alignment horizontal="center"/>
    </xf>
    <xf numFmtId="9" fontId="37" fillId="28" borderId="19" xfId="6" applyNumberFormat="1" applyFont="1" applyFill="1" applyBorder="1" applyAlignment="1">
      <alignment horizontal="center"/>
    </xf>
    <xf numFmtId="0" fontId="37" fillId="23" borderId="7" xfId="6" applyFont="1" applyFill="1" applyBorder="1" applyAlignment="1">
      <alignment horizontal="center"/>
    </xf>
    <xf numFmtId="0" fontId="37" fillId="23" borderId="8" xfId="6" applyFont="1" applyFill="1" applyBorder="1" applyAlignment="1">
      <alignment horizontal="center"/>
    </xf>
    <xf numFmtId="0" fontId="6" fillId="0" borderId="13" xfId="6" applyBorder="1"/>
    <xf numFmtId="0" fontId="6" fillId="0" borderId="18" xfId="6" applyBorder="1"/>
    <xf numFmtId="0" fontId="6" fillId="0" borderId="10" xfId="6" applyBorder="1"/>
    <xf numFmtId="0" fontId="6" fillId="0" borderId="6" xfId="6" applyBorder="1"/>
    <xf numFmtId="0" fontId="6" fillId="0" borderId="12" xfId="6" applyBorder="1" applyAlignment="1">
      <alignment horizontal="left"/>
    </xf>
    <xf numFmtId="0" fontId="6" fillId="0" borderId="9" xfId="6" applyBorder="1" applyAlignment="1">
      <alignment horizontal="left"/>
    </xf>
    <xf numFmtId="0" fontId="6" fillId="0" borderId="28" xfId="6" applyBorder="1"/>
    <xf numFmtId="0" fontId="6" fillId="0" borderId="19" xfId="6" applyBorder="1"/>
    <xf numFmtId="0" fontId="6" fillId="0" borderId="12" xfId="6" applyBorder="1"/>
    <xf numFmtId="0" fontId="6" fillId="0" borderId="9" xfId="6" applyBorder="1"/>
    <xf numFmtId="0" fontId="6" fillId="0" borderId="0" xfId="6"/>
    <xf numFmtId="0" fontId="1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2" fillId="2" borderId="0" xfId="0" applyFont="1" applyFill="1" applyAlignment="1">
      <alignment horizontal="center" vertical="center"/>
    </xf>
    <xf numFmtId="166" fontId="10" fillId="0" borderId="0" xfId="0" applyNumberFormat="1" applyFont="1" applyAlignment="1">
      <alignment horizontal="left" vertical="center" wrapText="1"/>
    </xf>
    <xf numFmtId="0" fontId="12" fillId="2" borderId="0" xfId="6" applyFont="1" applyFill="1" applyAlignment="1">
      <alignment horizontal="center" wrapText="1"/>
    </xf>
    <xf numFmtId="0" fontId="12" fillId="2" borderId="0" xfId="6" applyFont="1" applyFill="1" applyAlignment="1">
      <alignment horizontal="center"/>
    </xf>
    <xf numFmtId="37" fontId="10" fillId="27" borderId="0" xfId="9" applyNumberFormat="1" applyFont="1" applyFill="1" applyBorder="1" applyAlignment="1">
      <alignment horizontal="left" vertical="center"/>
    </xf>
    <xf numFmtId="37" fontId="10" fillId="0" borderId="0" xfId="9" applyNumberFormat="1" applyFont="1" applyFill="1" applyBorder="1" applyAlignment="1">
      <alignment horizontal="left" vertical="center"/>
    </xf>
    <xf numFmtId="0" fontId="34" fillId="11" borderId="5" xfId="0" applyFont="1" applyFill="1" applyBorder="1" applyAlignment="1">
      <alignment horizontal="center" wrapText="1"/>
    </xf>
    <xf numFmtId="0" fontId="34" fillId="11" borderId="7" xfId="0" applyFont="1" applyFill="1" applyBorder="1" applyAlignment="1">
      <alignment horizontal="center" wrapText="1"/>
    </xf>
    <xf numFmtId="0" fontId="34" fillId="11" borderId="8" xfId="0" applyFont="1" applyFill="1" applyBorder="1" applyAlignment="1">
      <alignment horizontal="center" wrapText="1"/>
    </xf>
    <xf numFmtId="0" fontId="36" fillId="12" borderId="5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6" fillId="12" borderId="8" xfId="0" applyFont="1" applyFill="1" applyBorder="1" applyAlignment="1">
      <alignment horizontal="center" vertical="center" wrapText="1"/>
    </xf>
    <xf numFmtId="0" fontId="34" fillId="26" borderId="18" xfId="0" applyFont="1" applyFill="1" applyBorder="1" applyAlignment="1">
      <alignment horizontal="center" vertical="center" wrapText="1"/>
    </xf>
    <xf numFmtId="0" fontId="34" fillId="26" borderId="9" xfId="0" applyFont="1" applyFill="1" applyBorder="1" applyAlignment="1">
      <alignment horizontal="center" vertical="center" wrapText="1"/>
    </xf>
    <xf numFmtId="0" fontId="34" fillId="26" borderId="19" xfId="0" applyFont="1" applyFill="1" applyBorder="1" applyAlignment="1">
      <alignment horizontal="center" vertical="center" wrapText="1"/>
    </xf>
    <xf numFmtId="0" fontId="6" fillId="25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21" borderId="7" xfId="0" applyFont="1" applyFill="1" applyBorder="1" applyAlignment="1">
      <alignment horizontal="center" vertical="center" wrapText="1"/>
    </xf>
    <xf numFmtId="0" fontId="0" fillId="21" borderId="7" xfId="0" applyFill="1" applyBorder="1" applyAlignment="1">
      <alignment horizontal="center" vertical="center" wrapText="1"/>
    </xf>
    <xf numFmtId="0" fontId="0" fillId="21" borderId="8" xfId="0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/>
    </xf>
    <xf numFmtId="0" fontId="34" fillId="11" borderId="4" xfId="0" applyFont="1" applyFill="1" applyBorder="1" applyAlignment="1">
      <alignment horizontal="center" wrapText="1"/>
    </xf>
    <xf numFmtId="0" fontId="41" fillId="1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1" fillId="12" borderId="7" xfId="0" applyFont="1" applyFill="1" applyBorder="1" applyAlignment="1">
      <alignment horizontal="center" vertical="center" wrapText="1"/>
    </xf>
    <xf numFmtId="0" fontId="41" fillId="12" borderId="8" xfId="0" applyFont="1" applyFill="1" applyBorder="1" applyAlignment="1">
      <alignment horizontal="center" vertical="center" wrapText="1"/>
    </xf>
    <xf numFmtId="0" fontId="38" fillId="14" borderId="7" xfId="0" applyFont="1" applyFill="1" applyBorder="1" applyAlignment="1">
      <alignment horizontal="center" vertical="center" wrapText="1"/>
    </xf>
    <xf numFmtId="0" fontId="36" fillId="14" borderId="5" xfId="0" applyFont="1" applyFill="1" applyBorder="1" applyAlignment="1">
      <alignment horizontal="center" vertical="center" wrapText="1"/>
    </xf>
    <xf numFmtId="0" fontId="36" fillId="14" borderId="7" xfId="0" applyFont="1" applyFill="1" applyBorder="1" applyAlignment="1">
      <alignment horizontal="center" vertical="center" wrapText="1"/>
    </xf>
    <xf numFmtId="0" fontId="36" fillId="14" borderId="8" xfId="0" applyFont="1" applyFill="1" applyBorder="1" applyAlignment="1">
      <alignment horizontal="center" vertical="center" wrapText="1"/>
    </xf>
    <xf numFmtId="0" fontId="36" fillId="8" borderId="5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36" fillId="8" borderId="8" xfId="0" applyFont="1" applyFill="1" applyBorder="1" applyAlignment="1">
      <alignment horizontal="center" vertical="center" wrapText="1"/>
    </xf>
    <xf numFmtId="9" fontId="38" fillId="12" borderId="7" xfId="0" applyNumberFormat="1" applyFont="1" applyFill="1" applyBorder="1" applyAlignment="1">
      <alignment horizontal="center" vertical="center" wrapText="1"/>
    </xf>
    <xf numFmtId="0" fontId="38" fillId="13" borderId="7" xfId="0" applyFont="1" applyFill="1" applyBorder="1" applyAlignment="1">
      <alignment horizontal="center" vertical="center" wrapText="1"/>
    </xf>
    <xf numFmtId="0" fontId="33" fillId="9" borderId="3" xfId="0" applyFont="1" applyFill="1" applyBorder="1" applyAlignment="1">
      <alignment horizontal="center" vertical="center"/>
    </xf>
    <xf numFmtId="0" fontId="33" fillId="9" borderId="0" xfId="0" applyFont="1" applyFill="1" applyAlignment="1">
      <alignment horizontal="center" vertical="center"/>
    </xf>
    <xf numFmtId="0" fontId="38" fillId="13" borderId="5" xfId="0" applyFont="1" applyFill="1" applyBorder="1" applyAlignment="1">
      <alignment horizontal="center" vertical="center"/>
    </xf>
    <xf numFmtId="0" fontId="38" fillId="13" borderId="8" xfId="0" applyFont="1" applyFill="1" applyBorder="1" applyAlignment="1">
      <alignment horizontal="center" vertical="center"/>
    </xf>
    <xf numFmtId="0" fontId="36" fillId="13" borderId="5" xfId="0" applyFont="1" applyFill="1" applyBorder="1" applyAlignment="1">
      <alignment horizontal="center" vertical="center" wrapText="1"/>
    </xf>
    <xf numFmtId="0" fontId="36" fillId="13" borderId="7" xfId="0" applyFont="1" applyFill="1" applyBorder="1" applyAlignment="1">
      <alignment horizontal="center" vertical="center" wrapText="1"/>
    </xf>
    <xf numFmtId="0" fontId="36" fillId="13" borderId="8" xfId="0" applyFont="1" applyFill="1" applyBorder="1" applyAlignment="1">
      <alignment horizontal="center" vertical="center" wrapText="1"/>
    </xf>
    <xf numFmtId="167" fontId="34" fillId="16" borderId="11" xfId="13" applyNumberFormat="1" applyFont="1" applyFill="1" applyBorder="1" applyAlignment="1">
      <alignment horizontal="center"/>
    </xf>
    <xf numFmtId="0" fontId="0" fillId="0" borderId="11" xfId="0" applyBorder="1"/>
    <xf numFmtId="9" fontId="38" fillId="12" borderId="5" xfId="0" applyNumberFormat="1" applyFont="1" applyFill="1" applyBorder="1" applyAlignment="1">
      <alignment horizontal="center" vertical="center" wrapText="1"/>
    </xf>
    <xf numFmtId="9" fontId="38" fillId="12" borderId="8" xfId="0" applyNumberFormat="1" applyFont="1" applyFill="1" applyBorder="1" applyAlignment="1">
      <alignment horizontal="center" vertical="center" wrapText="1"/>
    </xf>
    <xf numFmtId="0" fontId="38" fillId="13" borderId="7" xfId="0" applyFont="1" applyFill="1" applyBorder="1" applyAlignment="1">
      <alignment horizontal="center" vertical="center"/>
    </xf>
    <xf numFmtId="0" fontId="38" fillId="14" borderId="5" xfId="0" applyFont="1" applyFill="1" applyBorder="1" applyAlignment="1">
      <alignment horizontal="center" vertical="center" wrapText="1"/>
    </xf>
    <xf numFmtId="0" fontId="38" fillId="14" borderId="8" xfId="0" applyFont="1" applyFill="1" applyBorder="1" applyAlignment="1">
      <alignment horizontal="center" vertical="center" wrapText="1"/>
    </xf>
    <xf numFmtId="0" fontId="6" fillId="22" borderId="17" xfId="0" applyFont="1" applyFill="1" applyBorder="1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164" fontId="34" fillId="16" borderId="17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3" fillId="4" borderId="5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38" fillId="14" borderId="15" xfId="0" applyFont="1" applyFill="1" applyBorder="1" applyAlignment="1">
      <alignment horizontal="center" vertical="center" wrapText="1"/>
    </xf>
    <xf numFmtId="0" fontId="38" fillId="14" borderId="16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/>
    </xf>
    <xf numFmtId="164" fontId="34" fillId="0" borderId="11" xfId="0" applyNumberFormat="1" applyFont="1" applyBorder="1" applyAlignment="1">
      <alignment horizontal="center"/>
    </xf>
    <xf numFmtId="164" fontId="34" fillId="0" borderId="6" xfId="0" applyNumberFormat="1" applyFont="1" applyBorder="1" applyAlignment="1">
      <alignment horizontal="center"/>
    </xf>
    <xf numFmtId="0" fontId="34" fillId="28" borderId="18" xfId="0" applyFont="1" applyFill="1" applyBorder="1" applyAlignment="1">
      <alignment horizontal="center" vertical="center" wrapText="1"/>
    </xf>
    <xf numFmtId="0" fontId="34" fillId="28" borderId="9" xfId="0" applyFont="1" applyFill="1" applyBorder="1" applyAlignment="1">
      <alignment horizontal="center" vertical="center" wrapText="1"/>
    </xf>
    <xf numFmtId="0" fontId="34" fillId="28" borderId="19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6" fillId="19" borderId="5" xfId="0" applyFont="1" applyFill="1" applyBorder="1" applyAlignment="1">
      <alignment horizontal="center" vertical="center" wrapText="1"/>
    </xf>
  </cellXfs>
  <cellStyles count="22">
    <cellStyle name="Comma" xfId="14" builtinId="3"/>
    <cellStyle name="Comma 2" xfId="9" xr:uid="{00000000-0005-0000-0000-000000000000}"/>
    <cellStyle name="Comma 3" xfId="11" xr:uid="{00000000-0005-0000-0000-000001000000}"/>
    <cellStyle name="Currency" xfId="13" builtinId="4"/>
    <cellStyle name="Currency 2" xfId="12" xr:uid="{00000000-0005-0000-0000-000003000000}"/>
    <cellStyle name="Currency 2 2" xfId="18" xr:uid="{8AD81E22-B143-AD4C-AFED-BB7E08E28312}"/>
    <cellStyle name="Currency 3" xfId="16" xr:uid="{725B765F-C098-F247-9BBF-D31B501748A6}"/>
    <cellStyle name="Currency 9" xfId="20" xr:uid="{E99B364C-F86A-E848-9CCA-937464F47623}"/>
    <cellStyle name="Normal" xfId="0" builtinId="0"/>
    <cellStyle name="Normal 10" xfId="10" xr:uid="{00000000-0005-0000-0000-000005000000}"/>
    <cellStyle name="Normal 11" xfId="15" xr:uid="{A2F7C1C7-B194-DB4A-AF51-4880520FDF46}"/>
    <cellStyle name="Normal 17" xfId="19" xr:uid="{9A3532D7-454F-E14F-B1C3-A5F46E454BEB}"/>
    <cellStyle name="Normal 2" xfId="1" xr:uid="{00000000-0005-0000-0000-000006000000}"/>
    <cellStyle name="Normal 3" xfId="2" xr:uid="{00000000-0005-0000-0000-000007000000}"/>
    <cellStyle name="Normal 4" xfId="3" xr:uid="{00000000-0005-0000-0000-000008000000}"/>
    <cellStyle name="Normal 5" xfId="6" xr:uid="{00000000-0005-0000-0000-000009000000}"/>
    <cellStyle name="Normal 6" xfId="7" xr:uid="{00000000-0005-0000-0000-00000A000000}"/>
    <cellStyle name="Normal 7" xfId="4" xr:uid="{00000000-0005-0000-0000-00000B000000}"/>
    <cellStyle name="Normal 8" xfId="5" xr:uid="{00000000-0005-0000-0000-00000C000000}"/>
    <cellStyle name="Normal 9" xfId="8" xr:uid="{00000000-0005-0000-0000-00000D000000}"/>
    <cellStyle name="Percent" xfId="17" builtinId="5"/>
    <cellStyle name="Percent 2 2" xfId="21" xr:uid="{CFB1E97B-4950-F847-88A2-83827D194439}"/>
  </cellStyles>
  <dxfs count="4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2F2F2"/>
      <color rgb="FFB7423F"/>
      <color rgb="FFC04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Dude Solutions">
      <a:dk1>
        <a:srgbClr val="000000"/>
      </a:dk1>
      <a:lt1>
        <a:srgbClr val="FFFFFF"/>
      </a:lt1>
      <a:dk2>
        <a:srgbClr val="53585F"/>
      </a:dk2>
      <a:lt2>
        <a:srgbClr val="DCDEE0"/>
      </a:lt2>
      <a:accent1>
        <a:srgbClr val="FF6B4B"/>
      </a:accent1>
      <a:accent2>
        <a:srgbClr val="174F5C"/>
      </a:accent2>
      <a:accent3>
        <a:srgbClr val="92B9DB"/>
      </a:accent3>
      <a:accent4>
        <a:srgbClr val="D0E1EB"/>
      </a:accent4>
      <a:accent5>
        <a:srgbClr val="6A8B9F"/>
      </a:accent5>
      <a:accent6>
        <a:srgbClr val="173A4C"/>
      </a:accent6>
      <a:hlink>
        <a:srgbClr val="0000FF"/>
      </a:hlink>
      <a:folHlink>
        <a:srgbClr val="FF00F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A6D3E-5AAC-0641-B0AF-83F58DD19E6D}">
  <sheetPr codeName="Sheet15"/>
  <dimension ref="A1:K77"/>
  <sheetViews>
    <sheetView zoomScale="130" zoomScaleNormal="130" workbookViewId="0">
      <selection activeCell="G8" sqref="G8:H8"/>
    </sheetView>
  </sheetViews>
  <sheetFormatPr defaultColWidth="9.1796875" defaultRowHeight="12.5" x14ac:dyDescent="0.25"/>
  <cols>
    <col min="1" max="1" width="9.1796875" style="68"/>
    <col min="2" max="2" width="36.6328125" style="68" customWidth="1"/>
    <col min="3" max="4" width="9.1796875" style="68"/>
    <col min="5" max="5" width="22.1796875" style="68" customWidth="1"/>
    <col min="6" max="7" width="9.1796875" style="68"/>
    <col min="8" max="8" width="20.6328125" style="68" customWidth="1"/>
    <col min="9" max="10" width="9.1796875" style="68"/>
    <col min="11" max="11" width="42.81640625" style="68" customWidth="1"/>
    <col min="12" max="16384" width="9.1796875" style="68"/>
  </cols>
  <sheetData>
    <row r="1" spans="1:11" ht="15.75" customHeight="1" x14ac:dyDescent="0.25">
      <c r="A1" s="265" t="s">
        <v>424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.75" customHeight="1" thickBot="1" x14ac:dyDescent="0.3">
      <c r="A2" s="268"/>
      <c r="B2" s="269"/>
      <c r="C2" s="269"/>
      <c r="D2" s="269"/>
      <c r="E2" s="269"/>
      <c r="F2" s="269"/>
      <c r="G2" s="269"/>
      <c r="H2" s="269"/>
      <c r="I2" s="269"/>
      <c r="J2" s="269"/>
      <c r="K2" s="270"/>
    </row>
    <row r="3" spans="1:11" ht="15.75" customHeight="1" x14ac:dyDescent="0.25"/>
    <row r="4" spans="1:11" ht="15.75" customHeight="1" x14ac:dyDescent="0.25">
      <c r="A4" s="271" t="s">
        <v>425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</row>
    <row r="5" spans="1:11" x14ac:dyDescent="0.25">
      <c r="A5" s="271"/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7" spans="1:11" ht="15.5" x14ac:dyDescent="0.35">
      <c r="A7" s="272" t="s">
        <v>426</v>
      </c>
      <c r="B7" s="273"/>
      <c r="C7" s="255"/>
      <c r="D7" s="272" t="s">
        <v>427</v>
      </c>
      <c r="E7" s="273"/>
      <c r="F7" s="255"/>
      <c r="G7" s="272" t="s">
        <v>428</v>
      </c>
      <c r="H7" s="273"/>
      <c r="I7" s="256"/>
      <c r="J7" s="272" t="s">
        <v>429</v>
      </c>
      <c r="K7" s="273"/>
    </row>
    <row r="8" spans="1:11" ht="15.5" x14ac:dyDescent="0.35">
      <c r="A8" s="274">
        <v>0.23</v>
      </c>
      <c r="B8" s="275"/>
      <c r="C8" s="255"/>
      <c r="D8" s="274">
        <v>0.1</v>
      </c>
      <c r="E8" s="275"/>
      <c r="F8" s="255"/>
      <c r="G8" s="274">
        <v>0.03</v>
      </c>
      <c r="H8" s="275"/>
      <c r="I8" s="257"/>
      <c r="J8" s="274">
        <v>0.05</v>
      </c>
      <c r="K8" s="275"/>
    </row>
    <row r="9" spans="1:11" ht="15.5" x14ac:dyDescent="0.35">
      <c r="A9" s="276" t="s">
        <v>430</v>
      </c>
      <c r="B9" s="276"/>
      <c r="C9" s="255"/>
      <c r="D9" s="277" t="s">
        <v>430</v>
      </c>
      <c r="E9" s="277"/>
      <c r="F9" s="255"/>
      <c r="G9" s="277" t="s">
        <v>430</v>
      </c>
      <c r="H9" s="277"/>
      <c r="I9" s="256"/>
      <c r="J9" s="276" t="s">
        <v>430</v>
      </c>
      <c r="K9" s="276"/>
    </row>
    <row r="10" spans="1:11" x14ac:dyDescent="0.25">
      <c r="A10" s="278" t="s">
        <v>71</v>
      </c>
      <c r="B10" s="279"/>
      <c r="D10" s="278" t="s">
        <v>431</v>
      </c>
      <c r="E10" s="279"/>
      <c r="G10" s="280" t="s">
        <v>432</v>
      </c>
      <c r="H10" s="281"/>
      <c r="J10" s="278" t="s">
        <v>433</v>
      </c>
      <c r="K10" s="279"/>
    </row>
    <row r="11" spans="1:11" ht="12.75" customHeight="1" x14ac:dyDescent="0.25">
      <c r="A11" s="282" t="s">
        <v>434</v>
      </c>
      <c r="B11" s="283"/>
      <c r="D11" s="284" t="s">
        <v>435</v>
      </c>
      <c r="E11" s="285"/>
      <c r="J11" s="286" t="s">
        <v>436</v>
      </c>
      <c r="K11" s="287"/>
    </row>
    <row r="12" spans="1:11" x14ac:dyDescent="0.25">
      <c r="A12" s="286" t="s">
        <v>437</v>
      </c>
      <c r="B12" s="287"/>
      <c r="J12" s="286" t="s">
        <v>438</v>
      </c>
      <c r="K12" s="287"/>
    </row>
    <row r="13" spans="1:11" ht="12.75" customHeight="1" x14ac:dyDescent="0.25">
      <c r="A13" s="282" t="s">
        <v>406</v>
      </c>
      <c r="B13" s="283"/>
      <c r="J13" s="286" t="s">
        <v>439</v>
      </c>
      <c r="K13" s="287"/>
    </row>
    <row r="14" spans="1:11" x14ac:dyDescent="0.25">
      <c r="A14" s="282" t="s">
        <v>440</v>
      </c>
      <c r="B14" s="283"/>
      <c r="J14" s="286" t="s">
        <v>118</v>
      </c>
      <c r="K14" s="287"/>
    </row>
    <row r="15" spans="1:11" x14ac:dyDescent="0.25">
      <c r="A15" s="282" t="s">
        <v>441</v>
      </c>
      <c r="B15" s="283"/>
      <c r="J15" s="286" t="s">
        <v>442</v>
      </c>
      <c r="K15" s="287"/>
    </row>
    <row r="16" spans="1:11" x14ac:dyDescent="0.25">
      <c r="A16" s="282" t="s">
        <v>443</v>
      </c>
      <c r="B16" s="283"/>
      <c r="J16" s="286" t="s">
        <v>109</v>
      </c>
      <c r="K16" s="287"/>
    </row>
    <row r="17" spans="1:11" x14ac:dyDescent="0.25">
      <c r="A17" s="282" t="s">
        <v>444</v>
      </c>
      <c r="B17" s="283"/>
      <c r="J17" s="286" t="s">
        <v>445</v>
      </c>
      <c r="K17" s="287"/>
    </row>
    <row r="18" spans="1:11" x14ac:dyDescent="0.25">
      <c r="A18" s="282" t="s">
        <v>446</v>
      </c>
      <c r="B18" s="283"/>
      <c r="J18" s="286" t="s">
        <v>447</v>
      </c>
      <c r="K18" s="287"/>
    </row>
    <row r="19" spans="1:11" x14ac:dyDescent="0.25">
      <c r="A19" s="282" t="s">
        <v>9</v>
      </c>
      <c r="B19" s="283"/>
      <c r="J19" s="286" t="s">
        <v>448</v>
      </c>
      <c r="K19" s="287"/>
    </row>
    <row r="20" spans="1:11" x14ac:dyDescent="0.25">
      <c r="A20" s="282" t="s">
        <v>449</v>
      </c>
      <c r="B20" s="283"/>
      <c r="J20" s="260" t="s">
        <v>450</v>
      </c>
      <c r="K20" s="261"/>
    </row>
    <row r="21" spans="1:11" x14ac:dyDescent="0.25">
      <c r="A21" s="286" t="s">
        <v>451</v>
      </c>
      <c r="B21" s="287"/>
      <c r="J21" s="286" t="s">
        <v>452</v>
      </c>
      <c r="K21" s="287"/>
    </row>
    <row r="22" spans="1:11" x14ac:dyDescent="0.25">
      <c r="A22" s="282" t="s">
        <v>453</v>
      </c>
      <c r="B22" s="283"/>
      <c r="J22" s="260" t="s">
        <v>454</v>
      </c>
      <c r="K22" s="261"/>
    </row>
    <row r="23" spans="1:11" x14ac:dyDescent="0.25">
      <c r="A23" s="282" t="s">
        <v>455</v>
      </c>
      <c r="B23" s="283"/>
      <c r="J23" s="260" t="s">
        <v>85</v>
      </c>
      <c r="K23" s="261"/>
    </row>
    <row r="24" spans="1:11" x14ac:dyDescent="0.25">
      <c r="A24" s="282" t="s">
        <v>456</v>
      </c>
      <c r="B24" s="283"/>
      <c r="J24" s="260" t="s">
        <v>86</v>
      </c>
      <c r="K24" s="261"/>
    </row>
    <row r="25" spans="1:11" x14ac:dyDescent="0.25">
      <c r="A25" s="286" t="s">
        <v>457</v>
      </c>
      <c r="B25" s="287"/>
      <c r="J25" s="258" t="s">
        <v>458</v>
      </c>
      <c r="K25" s="259"/>
    </row>
    <row r="26" spans="1:11" x14ac:dyDescent="0.25">
      <c r="A26" s="282" t="s">
        <v>459</v>
      </c>
      <c r="B26" s="283"/>
    </row>
    <row r="27" spans="1:11" x14ac:dyDescent="0.25">
      <c r="A27" s="282" t="s">
        <v>460</v>
      </c>
      <c r="B27" s="283"/>
    </row>
    <row r="28" spans="1:11" x14ac:dyDescent="0.25">
      <c r="A28" s="282" t="s">
        <v>461</v>
      </c>
      <c r="B28" s="283"/>
    </row>
    <row r="29" spans="1:11" x14ac:dyDescent="0.25">
      <c r="A29" s="282" t="s">
        <v>462</v>
      </c>
      <c r="B29" s="283"/>
    </row>
    <row r="30" spans="1:11" x14ac:dyDescent="0.25">
      <c r="A30" s="286" t="s">
        <v>463</v>
      </c>
      <c r="B30" s="287"/>
    </row>
    <row r="31" spans="1:11" x14ac:dyDescent="0.25">
      <c r="A31" s="282" t="s">
        <v>464</v>
      </c>
      <c r="B31" s="283"/>
    </row>
    <row r="32" spans="1:11" x14ac:dyDescent="0.25">
      <c r="A32" s="286" t="s">
        <v>284</v>
      </c>
      <c r="B32" s="287"/>
    </row>
    <row r="33" spans="1:2" x14ac:dyDescent="0.25">
      <c r="A33" s="286" t="s">
        <v>465</v>
      </c>
      <c r="B33" s="287"/>
    </row>
    <row r="34" spans="1:2" x14ac:dyDescent="0.25">
      <c r="A34" s="286" t="s">
        <v>466</v>
      </c>
      <c r="B34" s="287"/>
    </row>
    <row r="35" spans="1:2" x14ac:dyDescent="0.25">
      <c r="A35" s="286" t="s">
        <v>467</v>
      </c>
      <c r="B35" s="287"/>
    </row>
    <row r="36" spans="1:2" x14ac:dyDescent="0.25">
      <c r="A36" s="282" t="s">
        <v>93</v>
      </c>
      <c r="B36" s="283"/>
    </row>
    <row r="37" spans="1:2" x14ac:dyDescent="0.25">
      <c r="A37" s="282" t="s">
        <v>92</v>
      </c>
      <c r="B37" s="283"/>
    </row>
    <row r="38" spans="1:2" x14ac:dyDescent="0.25">
      <c r="A38" s="282" t="s">
        <v>94</v>
      </c>
      <c r="B38" s="283"/>
    </row>
    <row r="39" spans="1:2" x14ac:dyDescent="0.25">
      <c r="A39" s="286" t="s">
        <v>468</v>
      </c>
      <c r="B39" s="287"/>
    </row>
    <row r="40" spans="1:2" x14ac:dyDescent="0.25">
      <c r="A40" s="286" t="s">
        <v>469</v>
      </c>
      <c r="B40" s="287"/>
    </row>
    <row r="41" spans="1:2" x14ac:dyDescent="0.25">
      <c r="A41" s="286" t="s">
        <v>470</v>
      </c>
      <c r="B41" s="287"/>
    </row>
    <row r="42" spans="1:2" x14ac:dyDescent="0.25">
      <c r="A42" s="282" t="s">
        <v>471</v>
      </c>
      <c r="B42" s="283"/>
    </row>
    <row r="43" spans="1:2" x14ac:dyDescent="0.25">
      <c r="A43" s="286" t="s">
        <v>472</v>
      </c>
      <c r="B43" s="287"/>
    </row>
    <row r="44" spans="1:2" x14ac:dyDescent="0.25">
      <c r="A44" s="282" t="s">
        <v>134</v>
      </c>
      <c r="B44" s="283"/>
    </row>
    <row r="45" spans="1:2" x14ac:dyDescent="0.25">
      <c r="A45" s="282" t="s">
        <v>136</v>
      </c>
      <c r="B45" s="283"/>
    </row>
    <row r="46" spans="1:2" x14ac:dyDescent="0.25">
      <c r="A46" s="282" t="s">
        <v>473</v>
      </c>
      <c r="B46" s="283"/>
    </row>
    <row r="47" spans="1:2" x14ac:dyDescent="0.25">
      <c r="A47" s="282" t="s">
        <v>474</v>
      </c>
      <c r="B47" s="283"/>
    </row>
    <row r="48" spans="1:2" x14ac:dyDescent="0.25">
      <c r="A48" s="282" t="s">
        <v>475</v>
      </c>
      <c r="B48" s="283"/>
    </row>
    <row r="49" spans="1:2" x14ac:dyDescent="0.25">
      <c r="A49" s="282" t="s">
        <v>476</v>
      </c>
      <c r="B49" s="283"/>
    </row>
    <row r="50" spans="1:2" x14ac:dyDescent="0.25">
      <c r="A50" s="282" t="s">
        <v>477</v>
      </c>
      <c r="B50" s="283"/>
    </row>
    <row r="51" spans="1:2" x14ac:dyDescent="0.25">
      <c r="A51" s="282" t="s">
        <v>141</v>
      </c>
      <c r="B51" s="283"/>
    </row>
    <row r="52" spans="1:2" x14ac:dyDescent="0.25">
      <c r="A52" s="282" t="s">
        <v>224</v>
      </c>
      <c r="B52" s="283"/>
    </row>
    <row r="53" spans="1:2" x14ac:dyDescent="0.25">
      <c r="A53" s="282" t="s">
        <v>478</v>
      </c>
      <c r="B53" s="283"/>
    </row>
    <row r="54" spans="1:2" x14ac:dyDescent="0.25">
      <c r="A54" s="282" t="s">
        <v>479</v>
      </c>
      <c r="B54" s="283"/>
    </row>
    <row r="55" spans="1:2" x14ac:dyDescent="0.25">
      <c r="A55" s="282" t="s">
        <v>140</v>
      </c>
      <c r="B55" s="283"/>
    </row>
    <row r="56" spans="1:2" x14ac:dyDescent="0.25">
      <c r="A56" s="286" t="s">
        <v>480</v>
      </c>
      <c r="B56" s="287"/>
    </row>
    <row r="57" spans="1:2" x14ac:dyDescent="0.25">
      <c r="A57" s="282" t="s">
        <v>212</v>
      </c>
      <c r="B57" s="283"/>
    </row>
    <row r="58" spans="1:2" x14ac:dyDescent="0.25">
      <c r="A58" s="286" t="s">
        <v>481</v>
      </c>
      <c r="B58" s="287"/>
    </row>
    <row r="59" spans="1:2" x14ac:dyDescent="0.25">
      <c r="A59" s="282" t="s">
        <v>211</v>
      </c>
      <c r="B59" s="283"/>
    </row>
    <row r="60" spans="1:2" x14ac:dyDescent="0.25">
      <c r="A60" s="286" t="s">
        <v>482</v>
      </c>
      <c r="B60" s="287"/>
    </row>
    <row r="61" spans="1:2" x14ac:dyDescent="0.25">
      <c r="A61" s="282" t="s">
        <v>483</v>
      </c>
      <c r="B61" s="283"/>
    </row>
    <row r="62" spans="1:2" x14ac:dyDescent="0.25">
      <c r="A62" s="282" t="s">
        <v>484</v>
      </c>
      <c r="B62" s="283"/>
    </row>
    <row r="63" spans="1:2" x14ac:dyDescent="0.25">
      <c r="A63" s="282" t="s">
        <v>485</v>
      </c>
      <c r="B63" s="283"/>
    </row>
    <row r="64" spans="1:2" x14ac:dyDescent="0.25">
      <c r="A64" s="282" t="s">
        <v>486</v>
      </c>
      <c r="B64" s="283"/>
    </row>
    <row r="65" spans="1:2" x14ac:dyDescent="0.25">
      <c r="A65" s="286" t="s">
        <v>487</v>
      </c>
      <c r="B65" s="287"/>
    </row>
    <row r="66" spans="1:2" x14ac:dyDescent="0.25">
      <c r="A66" s="286" t="s">
        <v>488</v>
      </c>
      <c r="B66" s="287"/>
    </row>
    <row r="67" spans="1:2" x14ac:dyDescent="0.25">
      <c r="A67" s="286" t="s">
        <v>489</v>
      </c>
      <c r="B67" s="287"/>
    </row>
    <row r="68" spans="1:2" x14ac:dyDescent="0.25">
      <c r="A68" s="286" t="s">
        <v>490</v>
      </c>
      <c r="B68" s="287"/>
    </row>
    <row r="69" spans="1:2" x14ac:dyDescent="0.25">
      <c r="A69" s="286" t="s">
        <v>491</v>
      </c>
      <c r="B69" s="287"/>
    </row>
    <row r="70" spans="1:2" x14ac:dyDescent="0.25">
      <c r="A70" s="286" t="s">
        <v>63</v>
      </c>
      <c r="B70" s="287"/>
    </row>
    <row r="71" spans="1:2" x14ac:dyDescent="0.25">
      <c r="A71" s="282" t="s">
        <v>81</v>
      </c>
      <c r="B71" s="283"/>
    </row>
    <row r="72" spans="1:2" x14ac:dyDescent="0.25">
      <c r="A72" s="282" t="s">
        <v>70</v>
      </c>
      <c r="B72" s="283"/>
    </row>
    <row r="73" spans="1:2" x14ac:dyDescent="0.25">
      <c r="A73" s="260"/>
    </row>
    <row r="74" spans="1:2" ht="13" x14ac:dyDescent="0.3">
      <c r="A74" s="262" t="s">
        <v>492</v>
      </c>
    </row>
    <row r="75" spans="1:2" x14ac:dyDescent="0.25">
      <c r="A75" s="288" t="s">
        <v>493</v>
      </c>
      <c r="B75" s="288"/>
    </row>
    <row r="76" spans="1:2" x14ac:dyDescent="0.25">
      <c r="A76" s="288" t="s">
        <v>494</v>
      </c>
      <c r="B76" s="288"/>
    </row>
    <row r="77" spans="1:2" x14ac:dyDescent="0.25">
      <c r="A77" s="288" t="s">
        <v>495</v>
      </c>
      <c r="B77" s="288"/>
    </row>
  </sheetData>
  <mergeCells count="94">
    <mergeCell ref="A77:B77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5:B75"/>
    <mergeCell ref="A76:B76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8:B18"/>
    <mergeCell ref="J18:K18"/>
    <mergeCell ref="A19:B19"/>
    <mergeCell ref="J19:K19"/>
    <mergeCell ref="A20:B20"/>
    <mergeCell ref="A21:B21"/>
    <mergeCell ref="J21:K21"/>
    <mergeCell ref="A22:B22"/>
    <mergeCell ref="A23:B23"/>
    <mergeCell ref="A24:B24"/>
    <mergeCell ref="A25:B25"/>
    <mergeCell ref="A26:B26"/>
    <mergeCell ref="A15:B15"/>
    <mergeCell ref="J15:K15"/>
    <mergeCell ref="A16:B16"/>
    <mergeCell ref="J16:K16"/>
    <mergeCell ref="A17:B17"/>
    <mergeCell ref="J17:K17"/>
    <mergeCell ref="A12:B12"/>
    <mergeCell ref="J12:K12"/>
    <mergeCell ref="A13:B13"/>
    <mergeCell ref="J13:K13"/>
    <mergeCell ref="A14:B14"/>
    <mergeCell ref="J14:K14"/>
    <mergeCell ref="A10:B10"/>
    <mergeCell ref="D10:E10"/>
    <mergeCell ref="G10:H10"/>
    <mergeCell ref="J10:K10"/>
    <mergeCell ref="A11:B11"/>
    <mergeCell ref="D11:E11"/>
    <mergeCell ref="J11:K11"/>
    <mergeCell ref="A8:B8"/>
    <mergeCell ref="D8:E8"/>
    <mergeCell ref="G8:H8"/>
    <mergeCell ref="J8:K8"/>
    <mergeCell ref="A9:B9"/>
    <mergeCell ref="D9:E9"/>
    <mergeCell ref="G9:H9"/>
    <mergeCell ref="J9:K9"/>
    <mergeCell ref="A1:K2"/>
    <mergeCell ref="A4:K5"/>
    <mergeCell ref="A7:B7"/>
    <mergeCell ref="D7:E7"/>
    <mergeCell ref="G7:H7"/>
    <mergeCell ref="J7:K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7"/>
  <sheetViews>
    <sheetView zoomScale="130" zoomScaleNormal="130" workbookViewId="0"/>
  </sheetViews>
  <sheetFormatPr defaultColWidth="8.81640625" defaultRowHeight="10" x14ac:dyDescent="0.25"/>
  <cols>
    <col min="1" max="1" width="1.6328125" style="47" customWidth="1"/>
    <col min="2" max="2" width="37.81640625" style="47" customWidth="1"/>
    <col min="3" max="3" width="18.1796875" style="47" bestFit="1" customWidth="1"/>
    <col min="4" max="4" width="10" style="52" bestFit="1" customWidth="1"/>
    <col min="5" max="5" width="43.453125" style="52" customWidth="1"/>
    <col min="6" max="6" width="8.81640625" style="47" customWidth="1"/>
    <col min="7" max="8" width="8.81640625" style="47"/>
    <col min="9" max="13" width="8.81640625" style="47" customWidth="1"/>
    <col min="14" max="15" width="8.81640625" style="47"/>
    <col min="16" max="16" width="8.81640625" style="47" customWidth="1"/>
    <col min="17" max="16384" width="8.81640625" style="47"/>
  </cols>
  <sheetData>
    <row r="1" spans="1:13" x14ac:dyDescent="0.25">
      <c r="B1" s="139"/>
      <c r="C1" s="139"/>
      <c r="D1" s="140"/>
      <c r="E1" s="140"/>
    </row>
    <row r="2" spans="1:13" ht="19" customHeight="1" x14ac:dyDescent="0.25">
      <c r="B2" s="38" t="s">
        <v>240</v>
      </c>
      <c r="C2" s="38"/>
      <c r="D2" s="39"/>
      <c r="E2" s="39"/>
      <c r="G2" s="199"/>
      <c r="H2" s="199"/>
      <c r="I2" s="199"/>
      <c r="J2" s="206"/>
      <c r="K2" s="206"/>
      <c r="L2" s="206"/>
      <c r="M2" s="206"/>
    </row>
    <row r="3" spans="1:13" ht="28" customHeight="1" x14ac:dyDescent="0.25">
      <c r="B3" s="40" t="s">
        <v>241</v>
      </c>
      <c r="C3" s="40" t="s">
        <v>242</v>
      </c>
      <c r="D3" s="41" t="s">
        <v>243</v>
      </c>
      <c r="E3" s="41" t="s">
        <v>244</v>
      </c>
      <c r="G3" s="199"/>
      <c r="H3" s="199"/>
      <c r="I3" s="199"/>
      <c r="J3" s="202"/>
      <c r="K3" s="202"/>
      <c r="L3" s="203"/>
      <c r="M3" s="203"/>
    </row>
    <row r="4" spans="1:13" s="48" customFormat="1" ht="11" customHeight="1" x14ac:dyDescent="0.25">
      <c r="G4" s="199"/>
      <c r="H4" s="199"/>
      <c r="I4" s="199"/>
      <c r="J4" s="203"/>
      <c r="K4" s="203"/>
      <c r="L4" s="203"/>
      <c r="M4" s="203"/>
    </row>
    <row r="5" spans="1:13" ht="13" customHeight="1" x14ac:dyDescent="0.3">
      <c r="B5" s="49" t="s">
        <v>245</v>
      </c>
      <c r="C5" s="216" t="s">
        <v>246</v>
      </c>
      <c r="D5" s="50" t="s">
        <v>33</v>
      </c>
      <c r="E5" s="53"/>
      <c r="G5" s="204"/>
      <c r="H5" s="204"/>
      <c r="I5" s="204"/>
      <c r="J5" s="204"/>
      <c r="K5" s="204"/>
      <c r="L5" s="204"/>
      <c r="M5" s="204"/>
    </row>
    <row r="6" spans="1:13" ht="13" customHeight="1" x14ac:dyDescent="0.2">
      <c r="B6" s="49" t="s">
        <v>247</v>
      </c>
      <c r="C6" s="216" t="s">
        <v>246</v>
      </c>
      <c r="D6" s="50">
        <v>4720</v>
      </c>
      <c r="E6" s="53"/>
      <c r="G6" s="205"/>
      <c r="H6" s="205"/>
      <c r="J6" s="19"/>
      <c r="K6" s="19"/>
      <c r="L6" s="19"/>
      <c r="M6" s="19"/>
    </row>
    <row r="7" spans="1:13" ht="13" customHeight="1" x14ac:dyDescent="0.2">
      <c r="B7" s="49" t="s">
        <v>248</v>
      </c>
      <c r="C7" s="216" t="s">
        <v>246</v>
      </c>
      <c r="D7" s="50">
        <v>1575</v>
      </c>
      <c r="E7" s="53"/>
      <c r="G7" s="205"/>
      <c r="H7" s="205"/>
      <c r="J7" s="19"/>
      <c r="K7" s="19"/>
      <c r="L7" s="19"/>
      <c r="M7" s="19"/>
    </row>
    <row r="8" spans="1:13" ht="13" customHeight="1" x14ac:dyDescent="0.2">
      <c r="B8" s="49" t="s">
        <v>249</v>
      </c>
      <c r="C8" s="216" t="s">
        <v>246</v>
      </c>
      <c r="D8" s="50">
        <v>1575</v>
      </c>
      <c r="E8" s="53"/>
      <c r="G8" s="205"/>
      <c r="H8" s="205"/>
      <c r="J8" s="19"/>
      <c r="K8" s="19"/>
      <c r="L8" s="19"/>
      <c r="M8" s="19"/>
    </row>
    <row r="9" spans="1:13" ht="13" customHeight="1" x14ac:dyDescent="0.25">
      <c r="B9" s="49" t="s">
        <v>250</v>
      </c>
      <c r="C9" s="216" t="s">
        <v>246</v>
      </c>
      <c r="D9" s="50">
        <v>1575</v>
      </c>
      <c r="E9" s="148" t="s">
        <v>251</v>
      </c>
      <c r="G9" s="200"/>
      <c r="H9" s="200"/>
      <c r="I9" s="200"/>
      <c r="J9" s="200"/>
      <c r="K9" s="200"/>
      <c r="L9" s="200"/>
      <c r="M9" s="200"/>
    </row>
    <row r="10" spans="1:13" ht="13" customHeight="1" x14ac:dyDescent="0.2">
      <c r="B10" s="49" t="s">
        <v>252</v>
      </c>
      <c r="C10" s="216" t="s">
        <v>246</v>
      </c>
      <c r="D10" s="50" t="s">
        <v>33</v>
      </c>
      <c r="E10" s="53" t="s">
        <v>253</v>
      </c>
      <c r="G10" s="205"/>
      <c r="H10" s="205"/>
      <c r="J10" s="5"/>
      <c r="K10" s="5"/>
      <c r="L10" s="5"/>
      <c r="M10" s="5"/>
    </row>
    <row r="11" spans="1:13" ht="13" customHeight="1" x14ac:dyDescent="0.2">
      <c r="B11" s="49" t="s">
        <v>254</v>
      </c>
      <c r="C11" s="216" t="s">
        <v>255</v>
      </c>
      <c r="D11" s="50" t="s">
        <v>33</v>
      </c>
      <c r="E11" s="53"/>
      <c r="G11" s="205"/>
      <c r="H11" s="205"/>
      <c r="J11" s="5"/>
      <c r="K11" s="5"/>
      <c r="L11" s="5"/>
      <c r="M11" s="5"/>
    </row>
    <row r="12" spans="1:13" ht="13" customHeight="1" x14ac:dyDescent="0.2">
      <c r="B12" s="49" t="s">
        <v>256</v>
      </c>
      <c r="C12" s="216" t="s">
        <v>246</v>
      </c>
      <c r="D12" s="50">
        <v>2378.25</v>
      </c>
      <c r="E12" s="53" t="s">
        <v>257</v>
      </c>
      <c r="G12" s="205"/>
      <c r="H12" s="205"/>
      <c r="J12" s="5"/>
      <c r="K12" s="5"/>
      <c r="L12" s="5"/>
      <c r="M12" s="5"/>
    </row>
    <row r="13" spans="1:13" ht="13" customHeight="1" x14ac:dyDescent="0.2">
      <c r="B13" s="49" t="s">
        <v>258</v>
      </c>
      <c r="C13" s="216" t="s">
        <v>255</v>
      </c>
      <c r="D13" s="50">
        <v>1500</v>
      </c>
      <c r="E13" s="53"/>
      <c r="G13" s="205"/>
      <c r="H13" s="205"/>
      <c r="J13" s="5"/>
      <c r="K13" s="5"/>
      <c r="L13" s="5"/>
      <c r="M13" s="5"/>
    </row>
    <row r="14" spans="1:13" s="48" customFormat="1" ht="13" customHeight="1" x14ac:dyDescent="0.2">
      <c r="A14" s="200"/>
      <c r="B14" s="49" t="s">
        <v>259</v>
      </c>
      <c r="C14" s="55"/>
      <c r="D14" s="50" t="s">
        <v>33</v>
      </c>
      <c r="E14" s="53"/>
      <c r="G14" s="205"/>
      <c r="H14" s="205"/>
      <c r="I14" s="47"/>
      <c r="J14" s="177"/>
      <c r="K14" s="177"/>
      <c r="L14" s="177"/>
      <c r="M14" s="177"/>
    </row>
    <row r="15" spans="1:13" x14ac:dyDescent="0.25">
      <c r="B15" s="51"/>
      <c r="C15" s="51"/>
      <c r="G15" s="205"/>
      <c r="H15" s="205"/>
    </row>
    <row r="16" spans="1:13" ht="13" customHeight="1" x14ac:dyDescent="0.25">
      <c r="B16" s="38" t="s">
        <v>260</v>
      </c>
      <c r="C16" s="38"/>
      <c r="D16" s="39"/>
      <c r="E16" s="39"/>
      <c r="G16" s="199"/>
      <c r="H16" s="199"/>
      <c r="I16" s="199"/>
    </row>
    <row r="17" spans="2:13" ht="13" customHeight="1" x14ac:dyDescent="0.25">
      <c r="B17" s="54" t="s">
        <v>241</v>
      </c>
      <c r="C17" s="40"/>
      <c r="D17" s="41" t="s">
        <v>243</v>
      </c>
      <c r="E17" s="41" t="s">
        <v>244</v>
      </c>
      <c r="G17" s="199"/>
      <c r="H17" s="199"/>
      <c r="I17" s="199"/>
      <c r="J17" s="202"/>
      <c r="K17" s="202"/>
      <c r="L17" s="203"/>
      <c r="M17" s="203"/>
    </row>
    <row r="18" spans="2:13" ht="13" customHeight="1" x14ac:dyDescent="0.25">
      <c r="B18" s="48"/>
      <c r="C18" s="48"/>
      <c r="D18" s="48"/>
      <c r="E18" s="48"/>
      <c r="G18" s="199"/>
      <c r="H18" s="199"/>
      <c r="I18" s="199"/>
      <c r="J18" s="199"/>
      <c r="K18" s="203"/>
      <c r="L18" s="199"/>
      <c r="M18" s="199"/>
    </row>
    <row r="19" spans="2:13" ht="13" customHeight="1" x14ac:dyDescent="0.25">
      <c r="B19" s="51" t="s">
        <v>261</v>
      </c>
      <c r="C19" s="48"/>
      <c r="D19" s="50">
        <v>606</v>
      </c>
      <c r="E19" s="48"/>
      <c r="G19" s="199"/>
      <c r="H19" s="199"/>
      <c r="I19" s="199"/>
      <c r="J19" s="199"/>
      <c r="K19" s="203"/>
      <c r="L19" s="199"/>
      <c r="M19" s="199"/>
    </row>
    <row r="20" spans="2:13" ht="13" customHeight="1" x14ac:dyDescent="0.3">
      <c r="B20" s="51" t="s">
        <v>262</v>
      </c>
      <c r="C20" s="51"/>
      <c r="D20" s="50" t="s">
        <v>33</v>
      </c>
      <c r="E20" s="50"/>
      <c r="G20" s="204"/>
      <c r="H20" s="204"/>
      <c r="I20" s="204"/>
      <c r="J20" s="204"/>
      <c r="K20" s="204"/>
      <c r="L20" s="204"/>
      <c r="M20" s="204"/>
    </row>
    <row r="21" spans="2:13" ht="12.5" x14ac:dyDescent="0.25">
      <c r="B21" s="51" t="s">
        <v>263</v>
      </c>
      <c r="C21" s="51"/>
      <c r="D21" s="63" t="s">
        <v>33</v>
      </c>
      <c r="E21" s="53" t="s">
        <v>264</v>
      </c>
      <c r="G21" s="205"/>
      <c r="H21" s="205"/>
      <c r="J21" s="19"/>
      <c r="K21" s="19"/>
      <c r="L21" s="19"/>
      <c r="M21" s="207"/>
    </row>
    <row r="22" spans="2:13" ht="12.5" x14ac:dyDescent="0.25">
      <c r="B22" s="51" t="s">
        <v>265</v>
      </c>
      <c r="C22" s="51"/>
      <c r="D22" s="63" t="s">
        <v>33</v>
      </c>
      <c r="E22" s="50"/>
      <c r="G22" s="205"/>
      <c r="H22" s="205"/>
      <c r="J22" s="5"/>
      <c r="K22" s="5"/>
      <c r="L22" s="5"/>
      <c r="M22" s="208"/>
    </row>
    <row r="23" spans="2:13" ht="12.5" x14ac:dyDescent="0.25">
      <c r="B23" s="51" t="s">
        <v>266</v>
      </c>
      <c r="C23" s="51"/>
      <c r="D23" s="63" t="s">
        <v>33</v>
      </c>
      <c r="E23" s="53" t="s">
        <v>267</v>
      </c>
      <c r="G23" s="205"/>
      <c r="H23" s="205"/>
      <c r="J23" s="5"/>
      <c r="K23" s="5"/>
      <c r="L23" s="5"/>
      <c r="M23" s="208"/>
    </row>
    <row r="24" spans="2:13" ht="12.5" x14ac:dyDescent="0.25">
      <c r="B24" s="51" t="s">
        <v>268</v>
      </c>
      <c r="C24" s="51"/>
      <c r="D24" s="63" t="s">
        <v>33</v>
      </c>
      <c r="E24" s="50"/>
      <c r="G24" s="205"/>
      <c r="H24" s="205"/>
      <c r="J24" s="177"/>
      <c r="K24" s="177"/>
      <c r="L24" s="172"/>
      <c r="M24" s="209"/>
    </row>
    <row r="25" spans="2:13" ht="12.5" x14ac:dyDescent="0.25">
      <c r="B25" s="51" t="s">
        <v>269</v>
      </c>
      <c r="C25" s="51"/>
      <c r="D25" s="63" t="s">
        <v>33</v>
      </c>
      <c r="E25" s="50"/>
      <c r="G25" s="200"/>
      <c r="H25" s="200"/>
      <c r="I25" s="200"/>
      <c r="J25" s="200"/>
      <c r="K25" s="200"/>
      <c r="L25" s="200"/>
      <c r="M25" s="200"/>
    </row>
    <row r="26" spans="2:13" ht="12.5" x14ac:dyDescent="0.25">
      <c r="B26" s="49" t="s">
        <v>270</v>
      </c>
      <c r="C26" s="55"/>
      <c r="D26" s="50" t="s">
        <v>33</v>
      </c>
      <c r="E26" s="299" t="s">
        <v>271</v>
      </c>
      <c r="G26" s="205"/>
      <c r="H26" s="205"/>
      <c r="J26" s="177"/>
      <c r="K26" s="177"/>
      <c r="L26" s="209"/>
      <c r="M26" s="209"/>
    </row>
    <row r="27" spans="2:13" x14ac:dyDescent="0.25">
      <c r="B27" s="49" t="s">
        <v>272</v>
      </c>
      <c r="C27" s="55"/>
      <c r="D27" s="50" t="s">
        <v>33</v>
      </c>
      <c r="E27" s="299"/>
    </row>
    <row r="28" spans="2:13" x14ac:dyDescent="0.25">
      <c r="B28" s="49" t="s">
        <v>273</v>
      </c>
      <c r="C28" s="55"/>
      <c r="D28" s="50" t="s">
        <v>33</v>
      </c>
      <c r="E28" s="299"/>
    </row>
    <row r="29" spans="2:13" x14ac:dyDescent="0.25">
      <c r="B29" s="49" t="s">
        <v>274</v>
      </c>
      <c r="C29" s="55"/>
      <c r="D29" s="50" t="s">
        <v>33</v>
      </c>
      <c r="E29" s="299"/>
    </row>
    <row r="30" spans="2:13" x14ac:dyDescent="0.25">
      <c r="B30" s="49" t="s">
        <v>275</v>
      </c>
      <c r="C30" s="55"/>
      <c r="D30" s="50" t="s">
        <v>33</v>
      </c>
      <c r="E30" s="299"/>
    </row>
    <row r="31" spans="2:13" x14ac:dyDescent="0.25">
      <c r="B31" s="49" t="s">
        <v>276</v>
      </c>
      <c r="C31" s="55"/>
      <c r="D31" s="50" t="s">
        <v>33</v>
      </c>
      <c r="E31" s="299"/>
    </row>
    <row r="32" spans="2:13" ht="20" x14ac:dyDescent="0.25">
      <c r="B32" s="51" t="s">
        <v>277</v>
      </c>
      <c r="C32" s="51"/>
      <c r="D32" s="63" t="s">
        <v>278</v>
      </c>
      <c r="E32" s="53" t="s">
        <v>279</v>
      </c>
    </row>
    <row r="36" spans="2:2" ht="10.5" x14ac:dyDescent="0.25">
      <c r="B36" s="191" t="s">
        <v>280</v>
      </c>
    </row>
    <row r="37" spans="2:2" ht="10.5" x14ac:dyDescent="0.25">
      <c r="B37" s="191" t="s">
        <v>281</v>
      </c>
    </row>
  </sheetData>
  <mergeCells count="1">
    <mergeCell ref="E26:E31"/>
  </mergeCells>
  <pageMargins left="0.7" right="0.7" top="0.75" bottom="0.75" header="0.3" footer="0.3"/>
  <pageSetup scale="63" orientation="landscape" r:id="rId1"/>
  <headerFooter>
    <oddHeader>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89165-4BBB-6542-9845-8C9D87FF40F8}">
  <dimension ref="B1:S93"/>
  <sheetViews>
    <sheetView zoomScale="120" zoomScaleNormal="120" workbookViewId="0">
      <pane ySplit="8" topLeftCell="A16" activePane="bottomLeft" state="frozen"/>
      <selection pane="bottomLeft" activeCell="J67" sqref="J67"/>
    </sheetView>
  </sheetViews>
  <sheetFormatPr defaultColWidth="10.81640625" defaultRowHeight="12.5" x14ac:dyDescent="0.25"/>
  <cols>
    <col min="1" max="1" width="2.36328125" style="68" customWidth="1"/>
    <col min="2" max="2" width="8.6328125" style="60" customWidth="1"/>
    <col min="3" max="3" width="7.6328125" style="60" customWidth="1"/>
    <col min="4" max="4" width="11.36328125" style="60" customWidth="1"/>
    <col min="5" max="5" width="11.6328125" style="60" customWidth="1"/>
    <col min="6" max="6" width="1.6328125" style="60" customWidth="1"/>
    <col min="7" max="7" width="11.36328125" style="60" bestFit="1" customWidth="1"/>
    <col min="8" max="8" width="11.81640625" style="68" bestFit="1" customWidth="1"/>
    <col min="9" max="9" width="1.6328125" style="68" customWidth="1"/>
    <col min="10" max="11" width="11.36328125" style="68" bestFit="1" customWidth="1"/>
    <col min="12" max="12" width="17" style="68" customWidth="1"/>
    <col min="13" max="13" width="11.36328125" style="68" bestFit="1" customWidth="1"/>
    <col min="14" max="14" width="11.36328125" style="68" customWidth="1"/>
    <col min="15" max="15" width="11.36328125" style="68" bestFit="1" customWidth="1"/>
    <col min="16" max="16" width="2.81640625" style="68" customWidth="1"/>
    <col min="17" max="18" width="10.81640625" style="68"/>
    <col min="19" max="19" width="11.6328125" style="68" customWidth="1"/>
    <col min="20" max="16384" width="10.81640625" style="68"/>
  </cols>
  <sheetData>
    <row r="1" spans="2:19" ht="13.5" x14ac:dyDescent="0.35">
      <c r="G1" s="72"/>
    </row>
    <row r="2" spans="2:19" ht="18" x14ac:dyDescent="0.35">
      <c r="B2" s="210" t="s">
        <v>282</v>
      </c>
      <c r="G2" s="72"/>
    </row>
    <row r="3" spans="2:19" ht="13.5" x14ac:dyDescent="0.35">
      <c r="G3" s="72"/>
    </row>
    <row r="4" spans="2:19" ht="15.5" x14ac:dyDescent="0.55000000000000004">
      <c r="B4" s="86"/>
      <c r="C4" s="86"/>
      <c r="D4" s="86"/>
      <c r="E4" s="86"/>
      <c r="F4" s="76"/>
      <c r="G4" s="80"/>
      <c r="H4" s="80"/>
      <c r="J4" s="80"/>
      <c r="K4" s="80"/>
      <c r="L4" s="230" t="s">
        <v>283</v>
      </c>
      <c r="M4" s="80"/>
      <c r="N4" s="80"/>
      <c r="O4" s="80"/>
      <c r="Q4" s="80"/>
      <c r="R4" s="80"/>
      <c r="S4" s="80"/>
    </row>
    <row r="5" spans="2:19" ht="15.5" x14ac:dyDescent="0.55000000000000004">
      <c r="B5" s="80"/>
      <c r="C5" s="80"/>
      <c r="D5" s="80"/>
      <c r="E5" s="80"/>
      <c r="F5" s="76"/>
      <c r="G5" s="300" t="s">
        <v>6</v>
      </c>
      <c r="H5" s="300"/>
      <c r="J5" s="80"/>
      <c r="K5" s="80"/>
      <c r="L5" s="230" t="s">
        <v>284</v>
      </c>
      <c r="M5" s="80"/>
      <c r="N5" s="80"/>
      <c r="O5" s="80"/>
      <c r="Q5" s="80"/>
      <c r="R5" s="80"/>
      <c r="S5" s="80"/>
    </row>
    <row r="6" spans="2:19" x14ac:dyDescent="0.25">
      <c r="B6" s="75"/>
      <c r="C6" s="75"/>
      <c r="D6" s="75"/>
      <c r="E6" s="75"/>
      <c r="F6" s="76"/>
      <c r="G6" s="300"/>
      <c r="H6" s="300"/>
      <c r="J6" s="174" t="s">
        <v>285</v>
      </c>
      <c r="K6" s="75" t="s">
        <v>286</v>
      </c>
      <c r="L6" s="231" t="s">
        <v>287</v>
      </c>
      <c r="M6" s="75" t="s">
        <v>286</v>
      </c>
      <c r="N6" s="75" t="s">
        <v>286</v>
      </c>
      <c r="O6" s="75" t="s">
        <v>288</v>
      </c>
      <c r="Q6" s="174"/>
      <c r="R6" s="174"/>
      <c r="S6" s="174" t="s">
        <v>91</v>
      </c>
    </row>
    <row r="7" spans="2:19" ht="15.5" x14ac:dyDescent="0.55000000000000004">
      <c r="B7" s="80" t="s">
        <v>13</v>
      </c>
      <c r="C7" s="80"/>
      <c r="D7" s="80" t="s">
        <v>14</v>
      </c>
      <c r="E7" s="80"/>
      <c r="F7" s="76"/>
      <c r="G7" s="75"/>
      <c r="H7" s="75" t="s">
        <v>289</v>
      </c>
      <c r="I7" s="211"/>
      <c r="J7" s="174" t="s">
        <v>290</v>
      </c>
      <c r="K7" s="174" t="s">
        <v>290</v>
      </c>
      <c r="L7" s="230" t="s">
        <v>291</v>
      </c>
      <c r="M7" s="75" t="s">
        <v>292</v>
      </c>
      <c r="N7" s="75" t="s">
        <v>292</v>
      </c>
      <c r="O7" s="75" t="s">
        <v>292</v>
      </c>
      <c r="Q7" s="174" t="s">
        <v>293</v>
      </c>
      <c r="R7" s="174"/>
      <c r="S7" s="174" t="s">
        <v>294</v>
      </c>
    </row>
    <row r="8" spans="2:19" ht="15.5" x14ac:dyDescent="0.55000000000000004">
      <c r="B8" s="75" t="s">
        <v>22</v>
      </c>
      <c r="C8" s="75" t="s">
        <v>23</v>
      </c>
      <c r="D8" s="75" t="s">
        <v>22</v>
      </c>
      <c r="E8" s="75" t="s">
        <v>23</v>
      </c>
      <c r="F8" s="76"/>
      <c r="G8" s="173" t="s">
        <v>289</v>
      </c>
      <c r="H8" s="212" t="s">
        <v>295</v>
      </c>
      <c r="J8" s="173" t="s">
        <v>289</v>
      </c>
      <c r="K8" s="173" t="s">
        <v>289</v>
      </c>
      <c r="L8" s="173" t="s">
        <v>289</v>
      </c>
      <c r="M8" s="173" t="s">
        <v>289</v>
      </c>
      <c r="N8" s="173" t="s">
        <v>255</v>
      </c>
      <c r="O8" s="173" t="s">
        <v>289</v>
      </c>
      <c r="Q8" s="80" t="s">
        <v>22</v>
      </c>
      <c r="R8" s="80" t="s">
        <v>23</v>
      </c>
      <c r="S8" s="80" t="s">
        <v>289</v>
      </c>
    </row>
    <row r="10" spans="2:19" ht="16" thickBot="1" x14ac:dyDescent="0.4">
      <c r="B10" s="71" t="s">
        <v>29</v>
      </c>
      <c r="C10" s="69"/>
      <c r="D10" s="69"/>
      <c r="E10" s="69"/>
      <c r="F10" s="69"/>
      <c r="G10" s="69"/>
    </row>
    <row r="11" spans="2:19" x14ac:dyDescent="0.25">
      <c r="B11" s="68"/>
      <c r="C11" s="68"/>
      <c r="D11" s="68"/>
      <c r="E11" s="68"/>
      <c r="F11" s="68"/>
      <c r="G11" s="68"/>
    </row>
    <row r="12" spans="2:19" x14ac:dyDescent="0.25">
      <c r="B12" s="67">
        <v>0</v>
      </c>
      <c r="C12" s="67">
        <v>499</v>
      </c>
      <c r="D12" s="66" t="s">
        <v>30</v>
      </c>
      <c r="E12" s="66" t="s">
        <v>30</v>
      </c>
      <c r="G12" s="222">
        <v>1812.6569999999999</v>
      </c>
      <c r="H12" s="222">
        <v>8612.6569999999992</v>
      </c>
      <c r="J12" s="222">
        <v>1729</v>
      </c>
      <c r="K12" s="222">
        <v>1845</v>
      </c>
      <c r="L12" s="222">
        <v>1700</v>
      </c>
      <c r="M12" s="222">
        <v>1813</v>
      </c>
      <c r="N12" s="222">
        <v>7840</v>
      </c>
      <c r="O12" s="222">
        <v>2000</v>
      </c>
      <c r="Q12" s="89">
        <v>1</v>
      </c>
      <c r="R12" s="89">
        <v>20</v>
      </c>
      <c r="S12" s="88">
        <v>1746</v>
      </c>
    </row>
    <row r="13" spans="2:19" x14ac:dyDescent="0.25">
      <c r="B13" s="67">
        <f t="shared" ref="B13:B28" si="0">C12+1</f>
        <v>500</v>
      </c>
      <c r="C13" s="67">
        <v>1199</v>
      </c>
      <c r="D13" s="66" t="s">
        <v>30</v>
      </c>
      <c r="E13" s="66" t="s">
        <v>30</v>
      </c>
      <c r="G13" s="93">
        <v>1953.2835</v>
      </c>
      <c r="H13" s="93">
        <v>8753.2834999999995</v>
      </c>
      <c r="J13" s="93">
        <v>1845</v>
      </c>
      <c r="K13" s="93">
        <v>2050</v>
      </c>
      <c r="L13" s="93">
        <v>1700</v>
      </c>
      <c r="M13" s="93">
        <v>1953</v>
      </c>
      <c r="N13" s="93">
        <v>8232</v>
      </c>
      <c r="O13" s="93">
        <v>3000</v>
      </c>
      <c r="Q13" s="89">
        <v>21</v>
      </c>
      <c r="R13" s="89">
        <v>40</v>
      </c>
      <c r="S13" s="89">
        <v>2142</v>
      </c>
    </row>
    <row r="14" spans="2:19" x14ac:dyDescent="0.25">
      <c r="B14" s="67">
        <f t="shared" si="0"/>
        <v>1200</v>
      </c>
      <c r="C14" s="67">
        <v>2999</v>
      </c>
      <c r="D14" s="66" t="s">
        <v>30</v>
      </c>
      <c r="E14" s="66" t="s">
        <v>30</v>
      </c>
      <c r="G14" s="93">
        <v>2191.5432000000001</v>
      </c>
      <c r="H14" s="93">
        <v>8991.5432000000001</v>
      </c>
      <c r="J14" s="93">
        <v>1976</v>
      </c>
      <c r="K14" s="93">
        <v>2170</v>
      </c>
      <c r="L14" s="93">
        <v>1700</v>
      </c>
      <c r="M14" s="93">
        <v>2192</v>
      </c>
      <c r="N14" s="93">
        <v>8643.6</v>
      </c>
      <c r="O14" s="93">
        <v>3500</v>
      </c>
      <c r="Q14" s="89">
        <v>41</v>
      </c>
      <c r="R14" s="89">
        <v>60</v>
      </c>
      <c r="S14" s="89">
        <v>2538</v>
      </c>
    </row>
    <row r="15" spans="2:19" x14ac:dyDescent="0.25">
      <c r="B15" s="67">
        <f t="shared" si="0"/>
        <v>3000</v>
      </c>
      <c r="C15" s="67">
        <v>4999</v>
      </c>
      <c r="D15" s="66" t="s">
        <v>30</v>
      </c>
      <c r="E15" s="66" t="s">
        <v>30</v>
      </c>
      <c r="G15" s="93">
        <v>2753.9252999999999</v>
      </c>
      <c r="H15" s="93">
        <v>9553.925299999999</v>
      </c>
      <c r="J15" s="93">
        <v>2128</v>
      </c>
      <c r="K15" s="93">
        <v>2306</v>
      </c>
      <c r="L15" s="93">
        <v>1708</v>
      </c>
      <c r="M15" s="93">
        <v>2754</v>
      </c>
      <c r="N15" s="93">
        <v>9075.7800000000007</v>
      </c>
      <c r="O15" s="93">
        <v>4000</v>
      </c>
      <c r="Q15" s="89">
        <v>61</v>
      </c>
      <c r="R15" s="89">
        <v>80</v>
      </c>
      <c r="S15" s="89">
        <v>2934.0000000000005</v>
      </c>
    </row>
    <row r="16" spans="2:19" x14ac:dyDescent="0.25">
      <c r="B16" s="67">
        <f t="shared" si="0"/>
        <v>5000</v>
      </c>
      <c r="C16" s="67">
        <v>7499</v>
      </c>
      <c r="D16" s="66" t="s">
        <v>30</v>
      </c>
      <c r="E16" s="66" t="s">
        <v>30</v>
      </c>
      <c r="G16" s="93">
        <v>3794.6852999999996</v>
      </c>
      <c r="H16" s="93">
        <v>10594.685299999999</v>
      </c>
      <c r="J16" s="93">
        <v>2690</v>
      </c>
      <c r="K16" s="93">
        <v>2767</v>
      </c>
      <c r="L16" s="93">
        <v>2217</v>
      </c>
      <c r="M16" s="93">
        <v>3795</v>
      </c>
      <c r="N16" s="93">
        <v>9529.5690000000013</v>
      </c>
      <c r="O16" s="93">
        <v>4500</v>
      </c>
      <c r="Q16" s="89">
        <v>81</v>
      </c>
      <c r="R16" s="89">
        <v>100</v>
      </c>
      <c r="S16" s="89">
        <v>3330</v>
      </c>
    </row>
    <row r="17" spans="2:19" x14ac:dyDescent="0.25">
      <c r="B17" s="67">
        <f t="shared" si="0"/>
        <v>7500</v>
      </c>
      <c r="C17" s="67">
        <v>9999</v>
      </c>
      <c r="D17" s="66" t="s">
        <v>30</v>
      </c>
      <c r="E17" s="66" t="s">
        <v>30</v>
      </c>
      <c r="G17" s="223" t="s">
        <v>33</v>
      </c>
      <c r="H17" s="93">
        <v>12516.873599999999</v>
      </c>
      <c r="J17" s="93">
        <v>3587</v>
      </c>
      <c r="K17" s="93">
        <v>2965</v>
      </c>
      <c r="L17" s="93">
        <v>2306</v>
      </c>
      <c r="M17" s="93">
        <v>4364</v>
      </c>
      <c r="N17" s="93">
        <v>11760</v>
      </c>
      <c r="O17" s="93">
        <v>4500</v>
      </c>
      <c r="Q17" s="89">
        <v>101</v>
      </c>
      <c r="R17" s="89">
        <v>150</v>
      </c>
      <c r="S17" s="89">
        <v>4320</v>
      </c>
    </row>
    <row r="18" spans="2:19" x14ac:dyDescent="0.25">
      <c r="B18" s="67">
        <f t="shared" si="0"/>
        <v>10000</v>
      </c>
      <c r="C18" s="67">
        <v>14999</v>
      </c>
      <c r="D18" s="66" t="s">
        <v>30</v>
      </c>
      <c r="E18" s="66" t="s">
        <v>30</v>
      </c>
      <c r="G18" s="224" t="s">
        <v>33</v>
      </c>
      <c r="H18" s="93">
        <v>15447.480299999999</v>
      </c>
      <c r="J18" s="93">
        <v>3587</v>
      </c>
      <c r="K18" s="93">
        <v>3193</v>
      </c>
      <c r="L18" s="93">
        <v>2562</v>
      </c>
      <c r="M18" s="93">
        <v>5018</v>
      </c>
      <c r="N18" s="93">
        <v>12348</v>
      </c>
      <c r="O18" s="93">
        <v>4500</v>
      </c>
      <c r="Q18" s="89">
        <v>151</v>
      </c>
      <c r="R18" s="89">
        <v>200</v>
      </c>
      <c r="S18" s="89">
        <v>5310</v>
      </c>
    </row>
    <row r="19" spans="2:19" x14ac:dyDescent="0.25">
      <c r="B19" s="67">
        <f t="shared" si="0"/>
        <v>15000</v>
      </c>
      <c r="C19" s="67">
        <v>19999</v>
      </c>
      <c r="D19" s="66" t="s">
        <v>30</v>
      </c>
      <c r="E19" s="66" t="s">
        <v>30</v>
      </c>
      <c r="G19" s="224" t="s">
        <v>33</v>
      </c>
      <c r="H19" s="93">
        <v>18330.385499999997</v>
      </c>
      <c r="J19" s="93">
        <v>3587</v>
      </c>
      <c r="K19" s="93">
        <v>3459</v>
      </c>
      <c r="L19" s="93">
        <v>2562</v>
      </c>
      <c r="M19" s="93">
        <v>5771</v>
      </c>
      <c r="N19" s="93">
        <v>12965.400000000001</v>
      </c>
      <c r="O19" s="93">
        <v>4500</v>
      </c>
      <c r="Q19" s="89">
        <v>201</v>
      </c>
      <c r="R19" s="89">
        <v>250</v>
      </c>
      <c r="S19" s="89">
        <v>6300</v>
      </c>
    </row>
    <row r="20" spans="2:19" x14ac:dyDescent="0.25">
      <c r="B20" s="67">
        <f t="shared" si="0"/>
        <v>20000</v>
      </c>
      <c r="C20" s="67">
        <v>24999</v>
      </c>
      <c r="D20" s="66" t="s">
        <v>30</v>
      </c>
      <c r="E20" s="66" t="s">
        <v>30</v>
      </c>
      <c r="G20" s="224" t="s">
        <v>33</v>
      </c>
      <c r="H20" s="93">
        <v>22179.462899999999</v>
      </c>
      <c r="J20" s="93">
        <v>4099</v>
      </c>
      <c r="K20" s="93">
        <v>4192</v>
      </c>
      <c r="L20" s="93">
        <v>3074</v>
      </c>
      <c r="M20" s="93">
        <v>6637</v>
      </c>
      <c r="N20" s="93">
        <v>13613.670000000002</v>
      </c>
      <c r="O20" s="93">
        <v>4500</v>
      </c>
      <c r="Q20" s="89">
        <v>251</v>
      </c>
      <c r="R20" s="89">
        <v>300</v>
      </c>
      <c r="S20" s="89">
        <v>7290</v>
      </c>
    </row>
    <row r="21" spans="2:19" x14ac:dyDescent="0.25">
      <c r="B21" s="67">
        <f t="shared" si="0"/>
        <v>25000</v>
      </c>
      <c r="C21" s="67">
        <v>29999</v>
      </c>
      <c r="D21" s="66" t="s">
        <v>30</v>
      </c>
      <c r="E21" s="66" t="s">
        <v>30</v>
      </c>
      <c r="G21" s="224" t="s">
        <v>33</v>
      </c>
      <c r="H21" s="93">
        <v>26548.920299999994</v>
      </c>
      <c r="J21" s="93">
        <v>4099</v>
      </c>
      <c r="K21" s="93">
        <v>4612</v>
      </c>
      <c r="L21" s="93">
        <v>3074</v>
      </c>
      <c r="M21" s="93">
        <v>7632</v>
      </c>
      <c r="N21" s="93">
        <v>14700</v>
      </c>
      <c r="O21" s="93">
        <v>4500</v>
      </c>
      <c r="Q21" s="89">
        <v>301</v>
      </c>
      <c r="R21" s="89">
        <v>400</v>
      </c>
      <c r="S21" s="89">
        <v>9270</v>
      </c>
    </row>
    <row r="22" spans="2:19" x14ac:dyDescent="0.25">
      <c r="B22" s="67">
        <f t="shared" si="0"/>
        <v>30000</v>
      </c>
      <c r="C22" s="67">
        <v>39999</v>
      </c>
      <c r="D22" s="66" t="s">
        <v>30</v>
      </c>
      <c r="E22" s="66" t="s">
        <v>30</v>
      </c>
      <c r="G22" s="224" t="s">
        <v>33</v>
      </c>
      <c r="H22" s="93">
        <v>33457.8321</v>
      </c>
      <c r="J22" s="93">
        <v>4099</v>
      </c>
      <c r="K22" s="93">
        <v>5124</v>
      </c>
      <c r="L22" s="93">
        <v>3074</v>
      </c>
      <c r="M22" s="93">
        <v>8777</v>
      </c>
      <c r="N22" s="93">
        <v>15435</v>
      </c>
      <c r="O22" s="93">
        <v>4500</v>
      </c>
      <c r="Q22" s="89">
        <v>401</v>
      </c>
      <c r="R22" s="89">
        <v>500</v>
      </c>
      <c r="S22" s="89">
        <v>11250</v>
      </c>
    </row>
    <row r="23" spans="2:19" x14ac:dyDescent="0.25">
      <c r="B23" s="67">
        <f t="shared" si="0"/>
        <v>40000</v>
      </c>
      <c r="C23" s="67">
        <v>49999</v>
      </c>
      <c r="D23" s="66" t="s">
        <v>30</v>
      </c>
      <c r="E23" s="66" t="s">
        <v>30</v>
      </c>
      <c r="G23" s="224" t="s">
        <v>33</v>
      </c>
      <c r="H23" s="93">
        <v>37449.146699999998</v>
      </c>
      <c r="J23" s="93">
        <v>4612</v>
      </c>
      <c r="K23" s="93">
        <v>5636</v>
      </c>
      <c r="L23" s="93">
        <v>3587</v>
      </c>
      <c r="M23" s="93">
        <v>10094</v>
      </c>
      <c r="N23" s="93">
        <v>16206.75</v>
      </c>
      <c r="O23" s="93">
        <v>4500</v>
      </c>
      <c r="Q23" s="89">
        <v>501</v>
      </c>
      <c r="R23" s="89">
        <v>600</v>
      </c>
      <c r="S23" s="89">
        <v>13230</v>
      </c>
    </row>
    <row r="24" spans="2:19" x14ac:dyDescent="0.25">
      <c r="B24" s="67">
        <f t="shared" si="0"/>
        <v>50000</v>
      </c>
      <c r="C24" s="67">
        <v>59999</v>
      </c>
      <c r="D24" s="66" t="s">
        <v>30</v>
      </c>
      <c r="E24" s="66" t="s">
        <v>30</v>
      </c>
      <c r="G24" s="65" t="s">
        <v>33</v>
      </c>
      <c r="H24" s="65" t="s">
        <v>33</v>
      </c>
      <c r="J24" s="93">
        <v>4612</v>
      </c>
      <c r="K24" s="93">
        <v>5636</v>
      </c>
      <c r="L24" s="93">
        <v>3587</v>
      </c>
      <c r="M24" s="93">
        <v>11608</v>
      </c>
      <c r="N24" s="65" t="s">
        <v>33</v>
      </c>
      <c r="O24" s="93">
        <v>5000</v>
      </c>
      <c r="Q24" s="89">
        <v>601</v>
      </c>
      <c r="R24" s="89">
        <v>800</v>
      </c>
      <c r="S24" s="89">
        <v>17190</v>
      </c>
    </row>
    <row r="25" spans="2:19" x14ac:dyDescent="0.25">
      <c r="B25" s="67">
        <f t="shared" si="0"/>
        <v>60000</v>
      </c>
      <c r="C25" s="67">
        <v>69999</v>
      </c>
      <c r="D25" s="66" t="s">
        <v>30</v>
      </c>
      <c r="E25" s="66" t="s">
        <v>30</v>
      </c>
      <c r="G25" s="65" t="s">
        <v>33</v>
      </c>
      <c r="H25" s="65" t="s">
        <v>33</v>
      </c>
      <c r="J25" s="93">
        <v>4612</v>
      </c>
      <c r="K25" s="93">
        <v>5636</v>
      </c>
      <c r="L25" s="93">
        <v>3587</v>
      </c>
      <c r="M25" s="93">
        <v>13349</v>
      </c>
      <c r="N25" s="65" t="s">
        <v>33</v>
      </c>
      <c r="O25" s="93">
        <v>5000</v>
      </c>
      <c r="Q25" s="89">
        <v>801</v>
      </c>
      <c r="R25" s="89">
        <v>1000</v>
      </c>
      <c r="S25" s="92" t="s">
        <v>33</v>
      </c>
    </row>
    <row r="26" spans="2:19" x14ac:dyDescent="0.25">
      <c r="B26" s="67">
        <f t="shared" si="0"/>
        <v>70000</v>
      </c>
      <c r="C26" s="67">
        <v>79999</v>
      </c>
      <c r="D26" s="66" t="s">
        <v>30</v>
      </c>
      <c r="E26" s="66" t="s">
        <v>30</v>
      </c>
      <c r="G26" s="65" t="s">
        <v>33</v>
      </c>
      <c r="H26" s="65" t="s">
        <v>33</v>
      </c>
      <c r="J26" s="93">
        <v>5124</v>
      </c>
      <c r="K26" s="93">
        <v>6149</v>
      </c>
      <c r="L26" s="93">
        <v>4099</v>
      </c>
      <c r="M26" s="93">
        <v>15352</v>
      </c>
      <c r="N26" s="65" t="s">
        <v>33</v>
      </c>
      <c r="O26" s="93">
        <v>5000</v>
      </c>
      <c r="Q26" s="93" t="s">
        <v>129</v>
      </c>
      <c r="R26" t="s">
        <v>32</v>
      </c>
      <c r="S26" s="92" t="s">
        <v>33</v>
      </c>
    </row>
    <row r="27" spans="2:19" x14ac:dyDescent="0.25">
      <c r="B27" s="67">
        <f t="shared" si="0"/>
        <v>80000</v>
      </c>
      <c r="C27" s="67">
        <v>89999</v>
      </c>
      <c r="D27" s="66" t="s">
        <v>30</v>
      </c>
      <c r="E27" s="66" t="s">
        <v>30</v>
      </c>
      <c r="G27" s="65" t="s">
        <v>33</v>
      </c>
      <c r="H27" s="65" t="s">
        <v>33</v>
      </c>
      <c r="J27" s="93">
        <v>5124</v>
      </c>
      <c r="K27" s="93">
        <v>6149</v>
      </c>
      <c r="L27" s="93">
        <v>4099</v>
      </c>
      <c r="M27" s="93">
        <v>17654</v>
      </c>
      <c r="N27" s="65" t="s">
        <v>33</v>
      </c>
      <c r="O27" s="93">
        <v>5000</v>
      </c>
    </row>
    <row r="28" spans="2:19" x14ac:dyDescent="0.25">
      <c r="B28" s="67">
        <f t="shared" si="0"/>
        <v>90000</v>
      </c>
      <c r="C28" s="67">
        <v>99999</v>
      </c>
      <c r="D28" s="66" t="s">
        <v>30</v>
      </c>
      <c r="E28" s="66" t="s">
        <v>30</v>
      </c>
      <c r="G28" s="65" t="s">
        <v>33</v>
      </c>
      <c r="H28" s="65" t="s">
        <v>33</v>
      </c>
      <c r="J28" s="93">
        <v>5124</v>
      </c>
      <c r="K28" s="93">
        <v>6149</v>
      </c>
      <c r="L28" s="93">
        <v>4099</v>
      </c>
      <c r="M28" s="93">
        <v>20303</v>
      </c>
      <c r="N28" s="65" t="s">
        <v>33</v>
      </c>
      <c r="O28" s="93">
        <v>6500</v>
      </c>
    </row>
    <row r="29" spans="2:19" x14ac:dyDescent="0.25">
      <c r="B29" s="90" t="s">
        <v>31</v>
      </c>
      <c r="C29" s="91" t="s">
        <v>32</v>
      </c>
      <c r="D29" s="66" t="s">
        <v>30</v>
      </c>
      <c r="E29" s="66" t="s">
        <v>30</v>
      </c>
      <c r="G29" s="65" t="s">
        <v>33</v>
      </c>
      <c r="H29" s="65" t="s">
        <v>33</v>
      </c>
      <c r="J29" s="65" t="s">
        <v>33</v>
      </c>
      <c r="K29" s="65" t="s">
        <v>33</v>
      </c>
      <c r="L29" s="65" t="s">
        <v>33</v>
      </c>
      <c r="M29" s="65" t="s">
        <v>33</v>
      </c>
      <c r="N29" s="65" t="s">
        <v>33</v>
      </c>
      <c r="O29" s="65" t="s">
        <v>33</v>
      </c>
    </row>
    <row r="31" spans="2:19" ht="16" thickBot="1" x14ac:dyDescent="0.4">
      <c r="B31" s="71" t="s">
        <v>34</v>
      </c>
      <c r="C31" s="69"/>
      <c r="D31" s="69"/>
      <c r="E31" s="69"/>
      <c r="F31" s="69"/>
      <c r="G31" s="69"/>
    </row>
    <row r="32" spans="2:19" x14ac:dyDescent="0.25">
      <c r="B32" s="68"/>
      <c r="C32" s="68"/>
      <c r="D32" s="68"/>
      <c r="E32" s="68"/>
      <c r="F32" s="68"/>
      <c r="G32" s="68"/>
    </row>
    <row r="33" spans="2:15" x14ac:dyDescent="0.25">
      <c r="B33" s="67">
        <v>0</v>
      </c>
      <c r="C33" s="67">
        <v>499</v>
      </c>
      <c r="D33" s="66">
        <v>0</v>
      </c>
      <c r="E33" s="66">
        <v>100000</v>
      </c>
      <c r="G33" s="88">
        <v>2418.46605</v>
      </c>
      <c r="H33" s="88">
        <v>8718.4660499999991</v>
      </c>
      <c r="J33" s="222">
        <v>1729</v>
      </c>
      <c r="K33" s="222">
        <v>1845</v>
      </c>
      <c r="L33" s="222">
        <v>1700</v>
      </c>
      <c r="M33" s="222">
        <v>1813</v>
      </c>
      <c r="N33" s="222">
        <v>7840</v>
      </c>
      <c r="O33" s="222">
        <v>2000</v>
      </c>
    </row>
    <row r="34" spans="2:15" x14ac:dyDescent="0.25">
      <c r="B34" s="67">
        <f t="shared" ref="B34:B43" si="1">C33+1</f>
        <v>500</v>
      </c>
      <c r="C34" s="67">
        <v>1199</v>
      </c>
      <c r="D34" s="66">
        <f>E33</f>
        <v>100000</v>
      </c>
      <c r="E34" s="66">
        <v>240000</v>
      </c>
      <c r="G34" s="89">
        <v>2869.5859500000001</v>
      </c>
      <c r="H34" s="89">
        <v>9169.5859500000006</v>
      </c>
      <c r="J34" s="93">
        <v>1845</v>
      </c>
      <c r="K34" s="93">
        <v>2050</v>
      </c>
      <c r="L34" s="93">
        <v>1700</v>
      </c>
      <c r="M34" s="93">
        <v>1953</v>
      </c>
      <c r="N34" s="93">
        <v>8232</v>
      </c>
      <c r="O34" s="93">
        <v>3000</v>
      </c>
    </row>
    <row r="35" spans="2:15" x14ac:dyDescent="0.25">
      <c r="B35" s="67">
        <f t="shared" si="1"/>
        <v>1200</v>
      </c>
      <c r="C35" s="67">
        <v>2999</v>
      </c>
      <c r="D35" s="66">
        <f t="shared" ref="D35:D42" si="2">E34</f>
        <v>240000</v>
      </c>
      <c r="E35" s="66">
        <v>600000</v>
      </c>
      <c r="G35" s="89">
        <v>3496.9536000000003</v>
      </c>
      <c r="H35" s="89">
        <v>9796.9536000000007</v>
      </c>
      <c r="J35" s="93">
        <v>1976</v>
      </c>
      <c r="K35" s="93">
        <v>2170</v>
      </c>
      <c r="L35" s="93">
        <v>1700</v>
      </c>
      <c r="M35" s="93">
        <v>2192</v>
      </c>
      <c r="N35" s="93">
        <v>8643.6</v>
      </c>
      <c r="O35" s="93">
        <v>3500</v>
      </c>
    </row>
    <row r="36" spans="2:15" x14ac:dyDescent="0.25">
      <c r="B36" s="67">
        <f t="shared" si="1"/>
        <v>3000</v>
      </c>
      <c r="C36" s="67">
        <v>4999</v>
      </c>
      <c r="D36" s="66">
        <f t="shared" si="2"/>
        <v>600000</v>
      </c>
      <c r="E36" s="66">
        <v>875000</v>
      </c>
      <c r="G36" s="65" t="s">
        <v>296</v>
      </c>
      <c r="H36" s="93">
        <v>12252.718800000002</v>
      </c>
      <c r="J36" s="93">
        <v>2128</v>
      </c>
      <c r="K36" s="93">
        <v>2306</v>
      </c>
      <c r="L36" s="93">
        <v>1708</v>
      </c>
      <c r="M36" s="93">
        <v>2754</v>
      </c>
      <c r="N36" s="93">
        <v>9075.7800000000007</v>
      </c>
      <c r="O36" s="93">
        <v>4000</v>
      </c>
    </row>
    <row r="37" spans="2:15" x14ac:dyDescent="0.25">
      <c r="B37" s="67">
        <f t="shared" si="1"/>
        <v>5000</v>
      </c>
      <c r="C37" s="67">
        <v>7499</v>
      </c>
      <c r="D37" s="66">
        <f t="shared" si="2"/>
        <v>875000</v>
      </c>
      <c r="E37" s="66">
        <v>1000000</v>
      </c>
      <c r="G37" s="65" t="s">
        <v>296</v>
      </c>
      <c r="H37" s="93">
        <v>12772.54125</v>
      </c>
      <c r="J37" s="93">
        <v>2690</v>
      </c>
      <c r="K37" s="93">
        <v>2767</v>
      </c>
      <c r="L37" s="93">
        <v>2217</v>
      </c>
      <c r="M37" s="93">
        <v>3795</v>
      </c>
      <c r="N37" s="93">
        <v>9529.5690000000013</v>
      </c>
      <c r="O37" s="93">
        <v>4500</v>
      </c>
    </row>
    <row r="38" spans="2:15" x14ac:dyDescent="0.25">
      <c r="B38" s="67">
        <f t="shared" si="1"/>
        <v>7500</v>
      </c>
      <c r="C38" s="67">
        <v>9999</v>
      </c>
      <c r="D38" s="66">
        <f t="shared" si="2"/>
        <v>1000000</v>
      </c>
      <c r="E38" s="66">
        <v>1400000</v>
      </c>
      <c r="G38" s="65" t="s">
        <v>296</v>
      </c>
      <c r="H38" s="93">
        <v>13661.152050000001</v>
      </c>
      <c r="J38" s="93">
        <v>3587</v>
      </c>
      <c r="K38" s="93">
        <v>2965</v>
      </c>
      <c r="L38" s="93">
        <v>2306</v>
      </c>
      <c r="M38" s="93">
        <v>4364</v>
      </c>
      <c r="N38" s="93">
        <v>11760</v>
      </c>
      <c r="O38" s="93">
        <v>4500</v>
      </c>
    </row>
    <row r="39" spans="2:15" x14ac:dyDescent="0.25">
      <c r="B39" s="67">
        <f t="shared" si="1"/>
        <v>10000</v>
      </c>
      <c r="C39" s="67">
        <v>14999</v>
      </c>
      <c r="D39" s="66">
        <f t="shared" si="2"/>
        <v>1400000</v>
      </c>
      <c r="E39" s="66">
        <v>2100000</v>
      </c>
      <c r="G39" s="65" t="s">
        <v>296</v>
      </c>
      <c r="H39" s="93">
        <v>14963.898599999999</v>
      </c>
      <c r="J39" s="93">
        <v>3587</v>
      </c>
      <c r="K39" s="93">
        <v>3193</v>
      </c>
      <c r="L39" s="93">
        <v>2562</v>
      </c>
      <c r="M39" s="93">
        <v>5018</v>
      </c>
      <c r="N39" s="93">
        <v>12348</v>
      </c>
      <c r="O39" s="93">
        <v>4500</v>
      </c>
    </row>
    <row r="40" spans="2:15" x14ac:dyDescent="0.25">
      <c r="B40" s="67">
        <f t="shared" si="1"/>
        <v>15000</v>
      </c>
      <c r="C40" s="67">
        <v>19999</v>
      </c>
      <c r="D40" s="66">
        <f t="shared" si="2"/>
        <v>2100000</v>
      </c>
      <c r="E40" s="66">
        <v>2800000</v>
      </c>
      <c r="G40" s="65" t="s">
        <v>296</v>
      </c>
      <c r="H40" s="93">
        <v>16886.330999999998</v>
      </c>
      <c r="J40" s="93">
        <v>3587</v>
      </c>
      <c r="K40" s="93">
        <v>3459</v>
      </c>
      <c r="L40" s="93">
        <v>2562</v>
      </c>
      <c r="M40" s="93">
        <v>5771</v>
      </c>
      <c r="N40" s="93">
        <v>12965.400000000001</v>
      </c>
      <c r="O40" s="93">
        <v>4500</v>
      </c>
    </row>
    <row r="41" spans="2:15" x14ac:dyDescent="0.25">
      <c r="B41" s="67">
        <f t="shared" si="1"/>
        <v>20000</v>
      </c>
      <c r="C41" s="67">
        <v>24999</v>
      </c>
      <c r="D41" s="66">
        <f t="shared" si="2"/>
        <v>2800000</v>
      </c>
      <c r="E41" s="66">
        <v>3500000</v>
      </c>
      <c r="G41" s="65" t="s">
        <v>296</v>
      </c>
      <c r="H41" s="93">
        <v>18324.190499999997</v>
      </c>
      <c r="J41" s="93">
        <v>4099</v>
      </c>
      <c r="K41" s="93">
        <v>4192</v>
      </c>
      <c r="L41" s="93">
        <v>3074</v>
      </c>
      <c r="M41" s="93">
        <v>6637</v>
      </c>
      <c r="N41" s="93">
        <v>13613.670000000002</v>
      </c>
      <c r="O41" s="93">
        <v>4500</v>
      </c>
    </row>
    <row r="42" spans="2:15" x14ac:dyDescent="0.25">
      <c r="B42" s="67">
        <f t="shared" si="1"/>
        <v>25000</v>
      </c>
      <c r="C42" s="67">
        <v>29999</v>
      </c>
      <c r="D42" s="66">
        <f t="shared" si="2"/>
        <v>3500000</v>
      </c>
      <c r="E42" s="66">
        <v>4200000</v>
      </c>
      <c r="G42" s="65" t="s">
        <v>296</v>
      </c>
      <c r="H42" s="93">
        <v>19445.113799999999</v>
      </c>
      <c r="J42" s="93">
        <v>4099</v>
      </c>
      <c r="K42" s="93">
        <v>4612</v>
      </c>
      <c r="L42" s="93">
        <v>3074</v>
      </c>
      <c r="M42" s="93">
        <v>7632</v>
      </c>
      <c r="N42" s="93">
        <v>14700</v>
      </c>
      <c r="O42" s="93">
        <v>4500</v>
      </c>
    </row>
    <row r="43" spans="2:15" x14ac:dyDescent="0.25">
      <c r="B43" s="67">
        <f t="shared" si="1"/>
        <v>30000</v>
      </c>
      <c r="C43" s="67">
        <v>39999</v>
      </c>
      <c r="D43" s="66" t="s">
        <v>30</v>
      </c>
      <c r="E43" s="66" t="s">
        <v>30</v>
      </c>
      <c r="G43" s="93" t="s">
        <v>296</v>
      </c>
      <c r="H43" s="93" t="s">
        <v>296</v>
      </c>
      <c r="J43" s="93">
        <v>4099</v>
      </c>
      <c r="K43" s="93">
        <v>5124</v>
      </c>
      <c r="L43" s="93">
        <v>3074</v>
      </c>
      <c r="M43" s="93">
        <v>8777</v>
      </c>
      <c r="N43" s="93" t="s">
        <v>33</v>
      </c>
      <c r="O43" s="93">
        <v>4500</v>
      </c>
    </row>
    <row r="44" spans="2:15" x14ac:dyDescent="0.25">
      <c r="B44" s="90" t="s">
        <v>35</v>
      </c>
      <c r="C44" s="91" t="s">
        <v>32</v>
      </c>
      <c r="D44" s="66" t="s">
        <v>30</v>
      </c>
      <c r="E44" s="66" t="s">
        <v>30</v>
      </c>
      <c r="G44" s="92" t="s">
        <v>33</v>
      </c>
      <c r="H44" s="92" t="s">
        <v>33</v>
      </c>
      <c r="J44" s="92" t="s">
        <v>33</v>
      </c>
      <c r="K44" s="92" t="s">
        <v>33</v>
      </c>
      <c r="L44" s="92" t="s">
        <v>33</v>
      </c>
      <c r="M44" s="92" t="s">
        <v>33</v>
      </c>
      <c r="N44" s="92" t="s">
        <v>33</v>
      </c>
      <c r="O44" s="92" t="s">
        <v>33</v>
      </c>
    </row>
    <row r="46" spans="2:15" ht="16" thickBot="1" x14ac:dyDescent="0.4">
      <c r="B46" s="71" t="s">
        <v>36</v>
      </c>
      <c r="C46" s="69"/>
      <c r="D46" s="69"/>
      <c r="E46" s="69"/>
      <c r="F46" s="69"/>
      <c r="G46" s="69"/>
    </row>
    <row r="47" spans="2:15" x14ac:dyDescent="0.25">
      <c r="B47" s="68"/>
      <c r="C47" s="68"/>
      <c r="D47" s="68"/>
      <c r="E47" s="68"/>
      <c r="F47" s="68"/>
      <c r="G47" s="68"/>
    </row>
    <row r="48" spans="2:15" x14ac:dyDescent="0.25">
      <c r="B48" s="67">
        <v>0</v>
      </c>
      <c r="C48" s="67">
        <v>499</v>
      </c>
      <c r="D48" s="66" t="s">
        <v>30</v>
      </c>
      <c r="E48" s="66" t="s">
        <v>30</v>
      </c>
      <c r="G48" s="88">
        <v>1972.4880000000003</v>
      </c>
      <c r="H48" s="88">
        <v>8272.4880000000012</v>
      </c>
      <c r="J48" s="222">
        <v>1729</v>
      </c>
      <c r="K48" s="222">
        <v>1845</v>
      </c>
      <c r="L48" s="222">
        <v>1700</v>
      </c>
      <c r="M48" s="222">
        <v>1813</v>
      </c>
      <c r="N48" s="222">
        <v>7840</v>
      </c>
      <c r="O48" s="222">
        <v>2000</v>
      </c>
    </row>
    <row r="49" spans="2:15" x14ac:dyDescent="0.25">
      <c r="B49" s="67">
        <f>C48+1</f>
        <v>500</v>
      </c>
      <c r="C49" s="67">
        <v>1199</v>
      </c>
      <c r="D49" s="66" t="s">
        <v>30</v>
      </c>
      <c r="E49" s="66" t="s">
        <v>30</v>
      </c>
      <c r="G49" s="89">
        <v>2135.6642999999999</v>
      </c>
      <c r="H49" s="89">
        <v>8435.6643000000004</v>
      </c>
      <c r="J49" s="93">
        <v>1845</v>
      </c>
      <c r="K49" s="93">
        <v>2050</v>
      </c>
      <c r="L49" s="93">
        <v>1700</v>
      </c>
      <c r="M49" s="93">
        <v>1953</v>
      </c>
      <c r="N49" s="93">
        <v>8232</v>
      </c>
      <c r="O49" s="93">
        <v>3000</v>
      </c>
    </row>
    <row r="50" spans="2:15" x14ac:dyDescent="0.25">
      <c r="B50" s="67">
        <f>C49+1</f>
        <v>1200</v>
      </c>
      <c r="C50" s="67">
        <v>2999</v>
      </c>
      <c r="D50" s="66" t="s">
        <v>30</v>
      </c>
      <c r="E50" s="66" t="s">
        <v>30</v>
      </c>
      <c r="G50" s="89">
        <v>2924.5356000000002</v>
      </c>
      <c r="H50" s="89">
        <v>9224.5355999999992</v>
      </c>
      <c r="J50" s="93">
        <v>1976</v>
      </c>
      <c r="K50" s="93">
        <v>2170</v>
      </c>
      <c r="L50" s="93">
        <v>1700</v>
      </c>
      <c r="M50" s="93">
        <v>2192</v>
      </c>
      <c r="N50" s="93">
        <v>8643.6</v>
      </c>
      <c r="O50" s="93">
        <v>3500</v>
      </c>
    </row>
    <row r="51" spans="2:15" x14ac:dyDescent="0.25">
      <c r="B51" s="67">
        <f>C50+1</f>
        <v>3000</v>
      </c>
      <c r="C51" s="67">
        <v>4999</v>
      </c>
      <c r="D51" s="66" t="s">
        <v>30</v>
      </c>
      <c r="E51" s="66" t="s">
        <v>30</v>
      </c>
      <c r="G51" s="89">
        <v>3262.7825999999995</v>
      </c>
      <c r="H51" s="89">
        <v>9562.7825999999986</v>
      </c>
      <c r="J51" s="93">
        <v>2128</v>
      </c>
      <c r="K51" s="93">
        <v>2306</v>
      </c>
      <c r="L51" s="93">
        <v>1708</v>
      </c>
      <c r="M51" s="93">
        <v>2754</v>
      </c>
      <c r="N51" s="93">
        <v>9075.7800000000007</v>
      </c>
      <c r="O51" s="93">
        <v>4000</v>
      </c>
    </row>
    <row r="52" spans="2:15" x14ac:dyDescent="0.25">
      <c r="B52" s="67">
        <f>C51+1</f>
        <v>5000</v>
      </c>
      <c r="C52" s="67">
        <v>7499</v>
      </c>
      <c r="D52" s="66" t="s">
        <v>30</v>
      </c>
      <c r="E52" s="66" t="s">
        <v>30</v>
      </c>
      <c r="G52" s="65" t="s">
        <v>33</v>
      </c>
      <c r="H52" s="93">
        <v>12791.312099999999</v>
      </c>
      <c r="J52" s="93">
        <v>2690</v>
      </c>
      <c r="K52" s="93">
        <v>2767</v>
      </c>
      <c r="L52" s="93">
        <v>2217</v>
      </c>
      <c r="M52" s="93">
        <v>3795</v>
      </c>
      <c r="N52" s="93">
        <v>9529.5690000000013</v>
      </c>
      <c r="O52" s="93">
        <v>4500</v>
      </c>
    </row>
    <row r="53" spans="2:15" x14ac:dyDescent="0.25">
      <c r="B53" s="67">
        <f>C52+1</f>
        <v>7500</v>
      </c>
      <c r="C53" s="67">
        <v>9999</v>
      </c>
      <c r="D53" s="66" t="s">
        <v>30</v>
      </c>
      <c r="E53" s="66" t="s">
        <v>30</v>
      </c>
      <c r="G53" s="65" t="s">
        <v>33</v>
      </c>
      <c r="H53" s="93">
        <v>13352.393249999999</v>
      </c>
      <c r="J53" s="93">
        <v>3587</v>
      </c>
      <c r="K53" s="93">
        <v>2965</v>
      </c>
      <c r="L53" s="93">
        <v>2306</v>
      </c>
      <c r="M53" s="93">
        <v>4364</v>
      </c>
      <c r="N53" s="93">
        <v>11760</v>
      </c>
      <c r="O53" s="93">
        <v>4500</v>
      </c>
    </row>
    <row r="54" spans="2:15" x14ac:dyDescent="0.25">
      <c r="B54" s="90" t="s">
        <v>37</v>
      </c>
      <c r="C54" s="91" t="s">
        <v>32</v>
      </c>
      <c r="D54" s="66" t="s">
        <v>30</v>
      </c>
      <c r="E54" s="66" t="s">
        <v>30</v>
      </c>
      <c r="G54" s="92" t="s">
        <v>33</v>
      </c>
      <c r="H54" s="92" t="s">
        <v>33</v>
      </c>
      <c r="J54" s="92" t="s">
        <v>33</v>
      </c>
      <c r="K54" s="92" t="s">
        <v>33</v>
      </c>
      <c r="L54" s="92" t="s">
        <v>33</v>
      </c>
      <c r="M54" s="92" t="s">
        <v>33</v>
      </c>
      <c r="N54" s="92" t="s">
        <v>33</v>
      </c>
      <c r="O54" s="92" t="s">
        <v>33</v>
      </c>
    </row>
    <row r="56" spans="2:15" x14ac:dyDescent="0.25">
      <c r="B56" s="61"/>
      <c r="C56" s="61"/>
      <c r="D56" s="61"/>
      <c r="E56" s="61"/>
      <c r="F56" s="61"/>
      <c r="G56" s="213"/>
    </row>
    <row r="57" spans="2:15" x14ac:dyDescent="0.25">
      <c r="B57" s="225" t="s">
        <v>281</v>
      </c>
    </row>
    <row r="58" spans="2:15" ht="13" customHeight="1" x14ac:dyDescent="0.25"/>
    <row r="59" spans="2:15" ht="13" customHeight="1" x14ac:dyDescent="0.25"/>
    <row r="60" spans="2:15" ht="13" customHeight="1" x14ac:dyDescent="0.25">
      <c r="B60" s="62"/>
    </row>
    <row r="61" spans="2:15" ht="13" customHeight="1" x14ac:dyDescent="0.55000000000000004">
      <c r="B61" s="86"/>
      <c r="C61" s="86"/>
      <c r="D61" s="80" t="s">
        <v>14</v>
      </c>
      <c r="E61" s="80"/>
      <c r="G61" s="301" t="s">
        <v>297</v>
      </c>
      <c r="H61" s="301"/>
    </row>
    <row r="62" spans="2:15" ht="13" customHeight="1" x14ac:dyDescent="0.55000000000000004">
      <c r="B62" s="86"/>
      <c r="C62" s="86"/>
      <c r="D62" s="75" t="s">
        <v>22</v>
      </c>
      <c r="E62" s="75" t="s">
        <v>23</v>
      </c>
      <c r="G62" s="173" t="s">
        <v>298</v>
      </c>
      <c r="H62" s="212" t="s">
        <v>299</v>
      </c>
    </row>
    <row r="63" spans="2:15" x14ac:dyDescent="0.25">
      <c r="G63" s="68"/>
    </row>
    <row r="64" spans="2:15" ht="16" thickBot="1" x14ac:dyDescent="0.4">
      <c r="B64" s="71" t="s">
        <v>300</v>
      </c>
      <c r="G64" s="68"/>
    </row>
    <row r="65" spans="2:8" x14ac:dyDescent="0.25">
      <c r="D65" s="246">
        <v>0</v>
      </c>
      <c r="E65" s="247">
        <v>100000</v>
      </c>
      <c r="G65" s="88">
        <v>6899</v>
      </c>
      <c r="H65" s="88">
        <v>9860</v>
      </c>
    </row>
    <row r="66" spans="2:8" x14ac:dyDescent="0.25">
      <c r="D66" s="4">
        <f>E65+1</f>
        <v>100001</v>
      </c>
      <c r="E66" s="4">
        <v>250000</v>
      </c>
      <c r="G66" s="89">
        <v>7543</v>
      </c>
      <c r="H66" s="89">
        <v>11020</v>
      </c>
    </row>
    <row r="67" spans="2:8" x14ac:dyDescent="0.25">
      <c r="D67" s="4">
        <f>E66+1</f>
        <v>250001</v>
      </c>
      <c r="E67" s="4">
        <v>500000</v>
      </c>
      <c r="G67" s="89">
        <v>8078</v>
      </c>
      <c r="H67" s="89">
        <v>13146.666666666668</v>
      </c>
    </row>
    <row r="68" spans="2:8" x14ac:dyDescent="0.25">
      <c r="D68" s="4">
        <f>E67+1</f>
        <v>500001</v>
      </c>
      <c r="E68" s="4">
        <v>750000</v>
      </c>
      <c r="G68" s="89">
        <v>12580</v>
      </c>
      <c r="H68" s="89">
        <v>17980</v>
      </c>
    </row>
    <row r="69" spans="2:8" x14ac:dyDescent="0.25">
      <c r="D69" s="4">
        <f t="shared" ref="D69:D75" si="3">E68+1</f>
        <v>750001</v>
      </c>
      <c r="E69" s="4">
        <v>999999</v>
      </c>
      <c r="G69" s="89">
        <v>15736</v>
      </c>
      <c r="H69" s="89">
        <v>22620</v>
      </c>
    </row>
    <row r="70" spans="2:8" x14ac:dyDescent="0.25">
      <c r="D70" s="4">
        <f t="shared" si="3"/>
        <v>1000000</v>
      </c>
      <c r="E70" s="4">
        <v>1399999</v>
      </c>
      <c r="G70" s="89">
        <v>19420</v>
      </c>
      <c r="H70" s="89">
        <v>27840</v>
      </c>
    </row>
    <row r="71" spans="2:8" x14ac:dyDescent="0.25">
      <c r="D71" s="4">
        <f t="shared" si="3"/>
        <v>1400000</v>
      </c>
      <c r="E71" s="4">
        <v>2099999</v>
      </c>
      <c r="G71" s="89">
        <v>23045</v>
      </c>
      <c r="H71" s="89">
        <v>32866.666666666672</v>
      </c>
    </row>
    <row r="72" spans="2:8" x14ac:dyDescent="0.25">
      <c r="D72" s="4">
        <f t="shared" si="3"/>
        <v>2100000</v>
      </c>
      <c r="E72" s="4">
        <v>2799999</v>
      </c>
      <c r="G72" s="89">
        <v>28369</v>
      </c>
      <c r="H72" s="89">
        <v>40406.666666666672</v>
      </c>
    </row>
    <row r="73" spans="2:8" x14ac:dyDescent="0.25">
      <c r="D73" s="4">
        <f t="shared" si="3"/>
        <v>2800000</v>
      </c>
      <c r="E73" s="4">
        <v>3499999</v>
      </c>
      <c r="G73" s="89">
        <v>33863</v>
      </c>
      <c r="H73" s="89">
        <v>48333.333333333336</v>
      </c>
    </row>
    <row r="74" spans="2:8" x14ac:dyDescent="0.25">
      <c r="D74" s="4">
        <f t="shared" si="3"/>
        <v>3500000</v>
      </c>
      <c r="E74" s="4">
        <v>4199999</v>
      </c>
      <c r="G74" s="89">
        <v>39927</v>
      </c>
      <c r="H74" s="89">
        <v>57033.333333333336</v>
      </c>
    </row>
    <row r="75" spans="2:8" x14ac:dyDescent="0.25">
      <c r="D75" s="4">
        <f t="shared" si="3"/>
        <v>4200000</v>
      </c>
      <c r="E75" s="4">
        <v>5000000</v>
      </c>
      <c r="G75" s="89">
        <v>46544</v>
      </c>
      <c r="H75" s="89">
        <v>65926.666666666672</v>
      </c>
    </row>
    <row r="76" spans="2:8" x14ac:dyDescent="0.25">
      <c r="D76" s="249" t="s">
        <v>301</v>
      </c>
      <c r="E76" s="4"/>
      <c r="G76" s="65" t="s">
        <v>33</v>
      </c>
      <c r="H76" s="65" t="s">
        <v>33</v>
      </c>
    </row>
    <row r="77" spans="2:8" x14ac:dyDescent="0.25">
      <c r="G77" s="248"/>
      <c r="H77" s="248"/>
    </row>
    <row r="78" spans="2:8" ht="16" thickBot="1" x14ac:dyDescent="0.4">
      <c r="B78" s="71" t="s">
        <v>34</v>
      </c>
    </row>
    <row r="80" spans="2:8" x14ac:dyDescent="0.25">
      <c r="D80" s="246">
        <v>0</v>
      </c>
      <c r="E80" s="247">
        <v>100000</v>
      </c>
      <c r="G80" s="88">
        <v>6899</v>
      </c>
      <c r="H80" s="88">
        <v>9860</v>
      </c>
    </row>
    <row r="81" spans="2:8" x14ac:dyDescent="0.25">
      <c r="D81" s="4">
        <f>E80+1</f>
        <v>100001</v>
      </c>
      <c r="E81" s="4">
        <v>250000</v>
      </c>
      <c r="G81" s="89">
        <v>7543</v>
      </c>
      <c r="H81" s="89">
        <v>11020</v>
      </c>
    </row>
    <row r="82" spans="2:8" x14ac:dyDescent="0.25">
      <c r="D82" s="4">
        <f>E81+1</f>
        <v>250001</v>
      </c>
      <c r="E82" s="4">
        <v>500000</v>
      </c>
      <c r="G82" s="89">
        <v>8078</v>
      </c>
      <c r="H82" s="89">
        <v>13146.666666666668</v>
      </c>
    </row>
    <row r="83" spans="2:8" x14ac:dyDescent="0.25">
      <c r="D83" s="4">
        <f>E82+1</f>
        <v>500001</v>
      </c>
      <c r="E83" s="4">
        <v>750000</v>
      </c>
      <c r="G83" s="89">
        <v>12580</v>
      </c>
      <c r="H83" s="89">
        <v>17980</v>
      </c>
    </row>
    <row r="84" spans="2:8" x14ac:dyDescent="0.25">
      <c r="D84" s="4">
        <f t="shared" ref="D84:D90" si="4">E83+1</f>
        <v>750001</v>
      </c>
      <c r="E84" s="4">
        <v>999999</v>
      </c>
      <c r="G84" s="89">
        <v>15736</v>
      </c>
      <c r="H84" s="89">
        <v>22620</v>
      </c>
    </row>
    <row r="85" spans="2:8" x14ac:dyDescent="0.25">
      <c r="D85" s="4">
        <f t="shared" si="4"/>
        <v>1000000</v>
      </c>
      <c r="E85" s="4">
        <v>1399999</v>
      </c>
      <c r="G85" s="89">
        <v>19420</v>
      </c>
      <c r="H85" s="89">
        <v>27840</v>
      </c>
    </row>
    <row r="86" spans="2:8" x14ac:dyDescent="0.25">
      <c r="D86" s="4">
        <f t="shared" si="4"/>
        <v>1400000</v>
      </c>
      <c r="E86" s="4">
        <v>2099999</v>
      </c>
      <c r="G86" s="89">
        <v>23045</v>
      </c>
      <c r="H86" s="89">
        <v>32866.666666666672</v>
      </c>
    </row>
    <row r="87" spans="2:8" x14ac:dyDescent="0.25">
      <c r="D87" s="4">
        <f t="shared" si="4"/>
        <v>2100000</v>
      </c>
      <c r="E87" s="4">
        <v>2799999</v>
      </c>
      <c r="G87" s="89">
        <v>28369</v>
      </c>
      <c r="H87" s="89">
        <v>40406.666666666672</v>
      </c>
    </row>
    <row r="88" spans="2:8" x14ac:dyDescent="0.25">
      <c r="D88" s="4">
        <f t="shared" si="4"/>
        <v>2800000</v>
      </c>
      <c r="E88" s="4">
        <v>3499999</v>
      </c>
      <c r="G88" s="89">
        <v>33863</v>
      </c>
      <c r="H88" s="89">
        <v>48333.333333333336</v>
      </c>
    </row>
    <row r="89" spans="2:8" x14ac:dyDescent="0.25">
      <c r="D89" s="4">
        <f t="shared" si="4"/>
        <v>3500000</v>
      </c>
      <c r="E89" s="4">
        <v>4199999</v>
      </c>
      <c r="G89" s="89">
        <v>39927</v>
      </c>
      <c r="H89" s="89">
        <v>57033.333333333336</v>
      </c>
    </row>
    <row r="90" spans="2:8" x14ac:dyDescent="0.25">
      <c r="D90" s="4">
        <f t="shared" si="4"/>
        <v>4200000</v>
      </c>
      <c r="E90" s="4">
        <v>5000000</v>
      </c>
      <c r="G90" s="89">
        <v>46544</v>
      </c>
      <c r="H90" s="89">
        <v>65926.666666666672</v>
      </c>
    </row>
    <row r="91" spans="2:8" x14ac:dyDescent="0.25">
      <c r="D91" s="249" t="s">
        <v>301</v>
      </c>
      <c r="E91" s="4"/>
      <c r="G91" s="65" t="s">
        <v>33</v>
      </c>
      <c r="H91" s="65" t="s">
        <v>33</v>
      </c>
    </row>
    <row r="93" spans="2:8" x14ac:dyDescent="0.25">
      <c r="B93" s="263" t="s">
        <v>497</v>
      </c>
    </row>
  </sheetData>
  <mergeCells count="2">
    <mergeCell ref="G5:H6"/>
    <mergeCell ref="G61:H61"/>
  </mergeCells>
  <conditionalFormatting sqref="B12:H29">
    <cfRule type="expression" dxfId="5" priority="16">
      <formula>MOD(ROW(),2)</formula>
    </cfRule>
  </conditionalFormatting>
  <conditionalFormatting sqref="B33:H44">
    <cfRule type="expression" dxfId="4" priority="14">
      <formula>MOD(ROW(),2)</formula>
    </cfRule>
  </conditionalFormatting>
  <conditionalFormatting sqref="B48:H54">
    <cfRule type="expression" dxfId="3" priority="15">
      <formula>MOD(ROW(),2)</formula>
    </cfRule>
  </conditionalFormatting>
  <conditionalFormatting sqref="J12:O54">
    <cfRule type="expression" dxfId="2" priority="13">
      <formula>MOD(ROW(),2)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I40"/>
  <sheetViews>
    <sheetView zoomScale="120" zoomScaleNormal="120" workbookViewId="0">
      <selection activeCell="B22" sqref="B22"/>
    </sheetView>
  </sheetViews>
  <sheetFormatPr defaultColWidth="9.1796875" defaultRowHeight="14" x14ac:dyDescent="0.3"/>
  <cols>
    <col min="1" max="1" width="1.6328125" style="25" customWidth="1"/>
    <col min="2" max="2" width="47" style="25" bestFit="1" customWidth="1"/>
    <col min="3" max="3" width="55.453125" style="25" bestFit="1" customWidth="1"/>
    <col min="4" max="4" width="37.453125" style="25" customWidth="1"/>
    <col min="5" max="5" width="19.453125" style="25" customWidth="1"/>
    <col min="6" max="6" width="18.36328125" style="25" customWidth="1"/>
    <col min="7" max="7" width="11" style="25" bestFit="1" customWidth="1"/>
    <col min="8" max="8" width="20.81640625" style="25" customWidth="1"/>
    <col min="9" max="9" width="14.453125" style="25" bestFit="1" customWidth="1"/>
    <col min="10" max="16384" width="9.1796875" style="25"/>
  </cols>
  <sheetData>
    <row r="1" spans="2:9" s="32" customFormat="1" ht="10" x14ac:dyDescent="0.2">
      <c r="B1" s="141"/>
      <c r="C1" s="141"/>
      <c r="D1" s="141"/>
      <c r="E1" s="141"/>
      <c r="F1" s="141"/>
    </row>
    <row r="2" spans="2:9" s="32" customFormat="1" ht="10" x14ac:dyDescent="0.2">
      <c r="B2" s="142"/>
      <c r="C2" s="142"/>
      <c r="D2" s="142"/>
      <c r="E2" s="142"/>
      <c r="F2" s="143"/>
      <c r="G2" s="31"/>
      <c r="H2" s="31"/>
      <c r="I2" s="31"/>
    </row>
    <row r="3" spans="2:9" ht="17" x14ac:dyDescent="0.3">
      <c r="B3" s="22" t="s">
        <v>302</v>
      </c>
      <c r="C3" s="23"/>
      <c r="D3" s="23"/>
      <c r="E3" s="23"/>
      <c r="F3" s="26"/>
      <c r="G3" s="24"/>
      <c r="H3" s="24"/>
      <c r="I3" s="24"/>
    </row>
    <row r="4" spans="2:9" s="32" customFormat="1" ht="13.5" x14ac:dyDescent="0.55000000000000004">
      <c r="B4" s="9"/>
      <c r="C4" s="29" t="s">
        <v>303</v>
      </c>
      <c r="D4" s="30"/>
      <c r="E4" s="9" t="s">
        <v>304</v>
      </c>
      <c r="F4" s="9"/>
      <c r="G4" s="31"/>
      <c r="H4" s="31"/>
      <c r="I4" s="31"/>
    </row>
    <row r="5" spans="2:9" s="32" customFormat="1" ht="10.5" x14ac:dyDescent="0.25">
      <c r="B5" s="10" t="s">
        <v>242</v>
      </c>
      <c r="C5" s="34" t="s">
        <v>305</v>
      </c>
      <c r="D5" s="34" t="s">
        <v>306</v>
      </c>
      <c r="E5" s="10" t="s">
        <v>307</v>
      </c>
      <c r="F5" s="10" t="s">
        <v>308</v>
      </c>
      <c r="G5" s="31"/>
      <c r="H5" s="31"/>
      <c r="I5" s="31"/>
    </row>
    <row r="6" spans="2:9" s="32" customFormat="1" ht="5" customHeight="1" x14ac:dyDescent="0.2">
      <c r="B6" s="33"/>
      <c r="C6" s="33"/>
      <c r="D6" s="33"/>
      <c r="E6" s="33"/>
      <c r="F6" s="31"/>
      <c r="G6" s="31"/>
      <c r="H6" s="31"/>
      <c r="I6" s="31"/>
    </row>
    <row r="7" spans="2:9" s="2" customFormat="1" ht="16" thickBot="1" x14ac:dyDescent="0.4">
      <c r="B7" s="14" t="s">
        <v>309</v>
      </c>
      <c r="C7" s="14"/>
      <c r="D7" s="13"/>
      <c r="E7" s="13"/>
      <c r="F7" s="13"/>
    </row>
    <row r="8" spans="2:9" s="32" customFormat="1" ht="5" customHeight="1" x14ac:dyDescent="0.2">
      <c r="B8" s="33"/>
      <c r="C8" s="33"/>
      <c r="D8" s="33"/>
      <c r="E8" s="33"/>
      <c r="F8" s="31"/>
      <c r="G8" s="31"/>
      <c r="H8" s="31"/>
      <c r="I8" s="31"/>
    </row>
    <row r="9" spans="2:9" s="32" customFormat="1" ht="21" customHeight="1" x14ac:dyDescent="0.2">
      <c r="B9" s="186" t="s">
        <v>310</v>
      </c>
      <c r="C9" s="37" t="s">
        <v>311</v>
      </c>
      <c r="D9" s="33"/>
      <c r="E9" s="35">
        <v>8268.75</v>
      </c>
      <c r="F9" s="31" t="s">
        <v>312</v>
      </c>
      <c r="G9" s="31"/>
      <c r="H9" s="31"/>
      <c r="I9" s="31"/>
    </row>
    <row r="10" spans="2:9" s="32" customFormat="1" ht="33" customHeight="1" x14ac:dyDescent="0.2">
      <c r="B10" s="187" t="s">
        <v>313</v>
      </c>
      <c r="C10" s="59" t="s">
        <v>314</v>
      </c>
      <c r="D10" s="56"/>
      <c r="E10" s="57">
        <v>11237.1</v>
      </c>
      <c r="F10" s="58" t="s">
        <v>315</v>
      </c>
      <c r="G10" s="194"/>
      <c r="H10" s="31"/>
      <c r="I10" s="31"/>
    </row>
    <row r="11" spans="2:9" s="32" customFormat="1" ht="45" customHeight="1" x14ac:dyDescent="0.2">
      <c r="B11" s="186" t="s">
        <v>316</v>
      </c>
      <c r="C11" s="37" t="s">
        <v>317</v>
      </c>
      <c r="D11" s="186" t="s">
        <v>318</v>
      </c>
      <c r="E11" s="35">
        <v>11237.1</v>
      </c>
      <c r="F11" s="31" t="s">
        <v>315</v>
      </c>
      <c r="G11" s="194"/>
      <c r="H11" s="31"/>
      <c r="I11" s="31"/>
    </row>
    <row r="12" spans="2:9" s="32" customFormat="1" ht="21" customHeight="1" x14ac:dyDescent="0.2">
      <c r="B12" s="180" t="s">
        <v>319</v>
      </c>
      <c r="C12" s="59" t="s">
        <v>320</v>
      </c>
      <c r="D12" s="187" t="s">
        <v>318</v>
      </c>
      <c r="E12" s="57">
        <v>5512.5</v>
      </c>
      <c r="F12" s="58" t="s">
        <v>321</v>
      </c>
      <c r="G12" s="194"/>
      <c r="H12" s="31"/>
      <c r="I12" s="31"/>
    </row>
    <row r="13" spans="2:9" s="32" customFormat="1" ht="21.5" customHeight="1" x14ac:dyDescent="0.2">
      <c r="B13" s="186" t="s">
        <v>322</v>
      </c>
      <c r="C13" s="37" t="s">
        <v>323</v>
      </c>
      <c r="D13" s="186"/>
      <c r="E13" s="35" t="s">
        <v>33</v>
      </c>
      <c r="F13" s="31" t="s">
        <v>33</v>
      </c>
      <c r="G13" s="31"/>
      <c r="H13" s="31"/>
      <c r="I13" s="31"/>
    </row>
    <row r="14" spans="2:9" s="32" customFormat="1" ht="21.5" customHeight="1" x14ac:dyDescent="0.2">
      <c r="B14" s="187" t="s">
        <v>324</v>
      </c>
      <c r="C14" s="59" t="s">
        <v>325</v>
      </c>
      <c r="D14" s="187"/>
      <c r="E14" s="57" t="s">
        <v>33</v>
      </c>
      <c r="F14" s="58" t="s">
        <v>33</v>
      </c>
      <c r="G14" s="31"/>
      <c r="H14" s="31"/>
      <c r="I14" s="31"/>
    </row>
    <row r="15" spans="2:9" s="2" customFormat="1" ht="16" thickBot="1" x14ac:dyDescent="0.4">
      <c r="B15" s="14" t="s">
        <v>326</v>
      </c>
      <c r="C15" s="14"/>
      <c r="D15" s="13"/>
      <c r="E15" s="36"/>
      <c r="F15" s="13"/>
      <c r="G15" s="31"/>
    </row>
    <row r="16" spans="2:9" s="32" customFormat="1" ht="5" customHeight="1" x14ac:dyDescent="0.2">
      <c r="B16" s="33"/>
      <c r="C16" s="33"/>
      <c r="D16" s="33"/>
      <c r="E16" s="35"/>
      <c r="F16" s="31"/>
      <c r="G16" s="31"/>
      <c r="H16" s="31"/>
      <c r="I16" s="31"/>
    </row>
    <row r="17" spans="2:9" s="32" customFormat="1" ht="21" customHeight="1" x14ac:dyDescent="0.2">
      <c r="B17" s="186" t="s">
        <v>327</v>
      </c>
      <c r="C17" s="33"/>
      <c r="D17" s="33"/>
      <c r="E17" s="35">
        <v>2481.15</v>
      </c>
      <c r="F17" s="31" t="s">
        <v>328</v>
      </c>
      <c r="G17" s="194"/>
      <c r="H17" s="31"/>
      <c r="I17" s="31"/>
    </row>
    <row r="18" spans="2:9" s="32" customFormat="1" ht="21" customHeight="1" x14ac:dyDescent="0.2">
      <c r="B18" s="187" t="s">
        <v>329</v>
      </c>
      <c r="C18" s="56"/>
      <c r="D18" s="56"/>
      <c r="E18" s="57">
        <v>1240.05</v>
      </c>
      <c r="F18" s="58" t="s">
        <v>330</v>
      </c>
      <c r="G18" s="194"/>
      <c r="H18" s="31"/>
      <c r="I18" s="31"/>
    </row>
    <row r="19" spans="2:9" s="32" customFormat="1" ht="10" x14ac:dyDescent="0.2">
      <c r="B19" s="33"/>
      <c r="C19" s="33"/>
      <c r="D19" s="33"/>
      <c r="E19" s="35"/>
      <c r="F19" s="31"/>
      <c r="G19" s="31"/>
      <c r="H19" s="31"/>
      <c r="I19" s="31"/>
    </row>
    <row r="20" spans="2:9" s="2" customFormat="1" ht="16" thickBot="1" x14ac:dyDescent="0.4">
      <c r="B20" s="14" t="s">
        <v>331</v>
      </c>
      <c r="C20" s="14"/>
      <c r="D20" s="13"/>
      <c r="E20" s="36"/>
      <c r="F20" s="13"/>
      <c r="G20" s="31"/>
    </row>
    <row r="21" spans="2:9" s="32" customFormat="1" ht="5" customHeight="1" x14ac:dyDescent="0.2">
      <c r="B21" s="33"/>
      <c r="C21" s="33"/>
      <c r="D21" s="33"/>
      <c r="E21" s="35"/>
      <c r="F21" s="31"/>
      <c r="G21" s="31"/>
      <c r="H21" s="31"/>
      <c r="I21" s="31"/>
    </row>
    <row r="22" spans="2:9" s="32" customFormat="1" ht="27" customHeight="1" x14ac:dyDescent="0.2">
      <c r="B22" s="37" t="s">
        <v>332</v>
      </c>
      <c r="C22" s="37" t="s">
        <v>333</v>
      </c>
      <c r="D22" s="33"/>
      <c r="E22" s="35">
        <v>1260</v>
      </c>
      <c r="F22" s="31" t="s">
        <v>334</v>
      </c>
      <c r="G22" s="194"/>
      <c r="H22" s="31"/>
      <c r="I22" s="31"/>
    </row>
    <row r="23" spans="2:9" s="32" customFormat="1" ht="10" x14ac:dyDescent="0.2">
      <c r="B23" s="33"/>
      <c r="C23" s="33"/>
      <c r="D23" s="33"/>
      <c r="E23" s="35"/>
      <c r="F23" s="31"/>
      <c r="G23" s="31"/>
      <c r="H23" s="31"/>
      <c r="I23" s="31"/>
    </row>
    <row r="24" spans="2:9" s="2" customFormat="1" ht="16" thickBot="1" x14ac:dyDescent="0.4">
      <c r="B24" s="14" t="s">
        <v>335</v>
      </c>
      <c r="C24" s="14"/>
      <c r="D24" s="13"/>
      <c r="E24" s="36"/>
      <c r="F24" s="13"/>
      <c r="G24" s="31"/>
    </row>
    <row r="25" spans="2:9" s="32" customFormat="1" ht="5" customHeight="1" x14ac:dyDescent="0.2">
      <c r="B25" s="33"/>
      <c r="C25" s="33"/>
      <c r="D25" s="33"/>
      <c r="E25" s="35"/>
      <c r="F25" s="31"/>
      <c r="G25" s="31"/>
      <c r="H25" s="31"/>
      <c r="I25" s="31"/>
    </row>
    <row r="26" spans="2:9" s="32" customFormat="1" ht="27" customHeight="1" x14ac:dyDescent="0.2">
      <c r="B26" s="180" t="s">
        <v>336</v>
      </c>
      <c r="C26" s="181"/>
      <c r="D26" s="181" t="s">
        <v>337</v>
      </c>
      <c r="E26" s="182" t="s">
        <v>338</v>
      </c>
      <c r="F26" s="182" t="s">
        <v>338</v>
      </c>
      <c r="G26" s="194"/>
      <c r="H26" s="31"/>
      <c r="I26" s="31"/>
    </row>
    <row r="27" spans="2:9" s="32" customFormat="1" ht="21" customHeight="1" x14ac:dyDescent="0.2">
      <c r="B27" s="186" t="s">
        <v>339</v>
      </c>
      <c r="C27" s="33"/>
      <c r="D27" s="33"/>
      <c r="E27" s="35">
        <v>2205</v>
      </c>
      <c r="F27" s="31" t="s">
        <v>340</v>
      </c>
      <c r="G27" s="194"/>
      <c r="H27" s="31"/>
      <c r="I27" s="31"/>
    </row>
    <row r="28" spans="2:9" s="28" customFormat="1" ht="12.5" x14ac:dyDescent="0.25">
      <c r="B28" s="302" t="s">
        <v>341</v>
      </c>
      <c r="C28" s="188"/>
      <c r="D28" s="181" t="s">
        <v>342</v>
      </c>
      <c r="E28" s="189">
        <v>6142.5</v>
      </c>
      <c r="F28" s="182"/>
      <c r="G28" s="27"/>
      <c r="H28" s="27"/>
      <c r="I28" s="27"/>
    </row>
    <row r="29" spans="2:9" s="28" customFormat="1" ht="12.5" x14ac:dyDescent="0.25">
      <c r="B29" s="302"/>
      <c r="C29" s="188"/>
      <c r="D29" s="181" t="s">
        <v>343</v>
      </c>
      <c r="E29" s="189">
        <v>6378.75</v>
      </c>
      <c r="F29" s="182"/>
      <c r="G29" s="27"/>
      <c r="H29" s="27"/>
      <c r="I29" s="27"/>
    </row>
    <row r="30" spans="2:9" s="28" customFormat="1" ht="12.5" x14ac:dyDescent="0.25">
      <c r="B30" s="302"/>
      <c r="C30" s="190"/>
      <c r="D30" s="181" t="s">
        <v>344</v>
      </c>
      <c r="E30" s="189">
        <v>6615</v>
      </c>
      <c r="F30" s="182"/>
    </row>
    <row r="31" spans="2:9" s="28" customFormat="1" ht="12.5" x14ac:dyDescent="0.25">
      <c r="B31" s="302"/>
      <c r="C31" s="190"/>
      <c r="D31" s="190"/>
      <c r="E31" s="189"/>
      <c r="F31" s="182" t="s">
        <v>345</v>
      </c>
      <c r="G31" s="194"/>
    </row>
    <row r="32" spans="2:9" x14ac:dyDescent="0.3">
      <c r="B32" s="303" t="s">
        <v>346</v>
      </c>
      <c r="C32" s="21"/>
      <c r="D32" s="33" t="s">
        <v>342</v>
      </c>
      <c r="E32" s="35">
        <v>4607.4000000000005</v>
      </c>
      <c r="F32" s="64"/>
    </row>
    <row r="33" spans="2:7" x14ac:dyDescent="0.3">
      <c r="B33" s="303"/>
      <c r="C33" s="21"/>
      <c r="D33" s="33" t="s">
        <v>343</v>
      </c>
      <c r="E33" s="35">
        <v>4783.8</v>
      </c>
      <c r="F33" s="64"/>
    </row>
    <row r="34" spans="2:7" x14ac:dyDescent="0.3">
      <c r="B34" s="303"/>
      <c r="C34" s="28"/>
      <c r="D34" s="33" t="s">
        <v>347</v>
      </c>
      <c r="E34" s="35">
        <v>4961.25</v>
      </c>
      <c r="F34" s="64"/>
    </row>
    <row r="35" spans="2:7" x14ac:dyDescent="0.3">
      <c r="B35" s="303"/>
      <c r="C35" s="28"/>
      <c r="D35" s="28"/>
      <c r="E35" s="35"/>
      <c r="F35" s="64" t="s">
        <v>348</v>
      </c>
      <c r="G35" s="194"/>
    </row>
    <row r="37" spans="2:7" x14ac:dyDescent="0.3">
      <c r="B37" s="179"/>
      <c r="C37" s="21"/>
      <c r="D37" s="33"/>
      <c r="E37" s="35"/>
      <c r="F37" s="64"/>
    </row>
    <row r="38" spans="2:7" x14ac:dyDescent="0.3">
      <c r="B38" s="179"/>
      <c r="C38" s="21"/>
      <c r="D38" s="33"/>
      <c r="E38" s="35"/>
      <c r="F38" s="64"/>
    </row>
    <row r="39" spans="2:7" x14ac:dyDescent="0.3">
      <c r="B39" s="179"/>
      <c r="C39" s="28"/>
      <c r="D39" s="33"/>
      <c r="E39" s="35"/>
      <c r="F39" s="64"/>
    </row>
    <row r="40" spans="2:7" x14ac:dyDescent="0.3">
      <c r="B40" s="179"/>
      <c r="C40" s="28"/>
      <c r="D40" s="28"/>
      <c r="E40" s="35"/>
      <c r="F40" s="64"/>
    </row>
  </sheetData>
  <mergeCells count="2">
    <mergeCell ref="B28:B31"/>
    <mergeCell ref="B32:B35"/>
  </mergeCells>
  <pageMargins left="0.7" right="0.7" top="0.75" bottom="0.75" header="0.3" footer="0.3"/>
  <pageSetup paperSize="5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D58"/>
  <sheetViews>
    <sheetView workbookViewId="0"/>
  </sheetViews>
  <sheetFormatPr defaultColWidth="8.81640625" defaultRowHeight="12.5" x14ac:dyDescent="0.25"/>
  <cols>
    <col min="1" max="1" width="21.36328125" customWidth="1"/>
    <col min="2" max="6" width="14.453125" customWidth="1"/>
    <col min="7" max="7" width="22" customWidth="1"/>
    <col min="8" max="8" width="21.453125" customWidth="1"/>
    <col min="9" max="11" width="13.36328125" customWidth="1"/>
    <col min="12" max="12" width="11.36328125" customWidth="1"/>
    <col min="13" max="13" width="13.6328125" customWidth="1"/>
    <col min="14" max="14" width="13.36328125" customWidth="1"/>
    <col min="15" max="17" width="13.6328125" customWidth="1"/>
    <col min="18" max="18" width="13.81640625" customWidth="1"/>
    <col min="19" max="19" width="12.453125" customWidth="1"/>
    <col min="20" max="20" width="10.81640625" style="2" bestFit="1" customWidth="1"/>
  </cols>
  <sheetData>
    <row r="1" spans="1:1694" ht="13.25" customHeight="1" x14ac:dyDescent="0.35">
      <c r="A1" s="144"/>
      <c r="C1" s="335" t="s">
        <v>349</v>
      </c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226"/>
    </row>
    <row r="2" spans="1:1694" ht="13.25" customHeight="1" x14ac:dyDescent="0.3">
      <c r="A2" s="97" t="s">
        <v>29</v>
      </c>
      <c r="B2" s="320" t="s">
        <v>350</v>
      </c>
      <c r="C2" s="321" t="s">
        <v>351</v>
      </c>
      <c r="D2" s="321" t="s">
        <v>283</v>
      </c>
      <c r="E2" s="321" t="s">
        <v>352</v>
      </c>
      <c r="F2" s="321" t="s">
        <v>353</v>
      </c>
      <c r="G2" s="321" t="s">
        <v>354</v>
      </c>
      <c r="H2" s="321" t="s">
        <v>355</v>
      </c>
      <c r="I2" s="339" t="s">
        <v>356</v>
      </c>
      <c r="J2" s="327" t="s">
        <v>357</v>
      </c>
      <c r="K2" s="330" t="s">
        <v>358</v>
      </c>
      <c r="L2" s="333" t="s">
        <v>359</v>
      </c>
      <c r="M2" s="334" t="s">
        <v>360</v>
      </c>
      <c r="N2" s="326" t="s">
        <v>361</v>
      </c>
      <c r="O2" s="360" t="s">
        <v>362</v>
      </c>
      <c r="P2" s="316" t="s">
        <v>363</v>
      </c>
      <c r="Q2" s="313" t="s">
        <v>364</v>
      </c>
      <c r="R2" s="353" t="s">
        <v>365</v>
      </c>
      <c r="S2" s="310" t="s">
        <v>366</v>
      </c>
      <c r="T2" s="367" t="s">
        <v>367</v>
      </c>
    </row>
    <row r="3" spans="1:1694" ht="36.5" customHeight="1" x14ac:dyDescent="0.25">
      <c r="A3" s="319" t="s">
        <v>13</v>
      </c>
      <c r="B3" s="320"/>
      <c r="C3" s="324"/>
      <c r="D3" s="324"/>
      <c r="E3" s="324"/>
      <c r="F3" s="324"/>
      <c r="G3" s="324"/>
      <c r="H3" s="322"/>
      <c r="I3" s="340"/>
      <c r="J3" s="328"/>
      <c r="K3" s="331"/>
      <c r="L3" s="333"/>
      <c r="M3" s="334"/>
      <c r="N3" s="326"/>
      <c r="O3" s="360"/>
      <c r="P3" s="317"/>
      <c r="Q3" s="314"/>
      <c r="R3" s="354"/>
      <c r="S3" s="311"/>
      <c r="T3" s="368"/>
    </row>
    <row r="4" spans="1:1694" ht="47.25" customHeight="1" x14ac:dyDescent="0.25">
      <c r="A4" s="319"/>
      <c r="B4" s="320"/>
      <c r="C4" s="325"/>
      <c r="D4" s="325"/>
      <c r="E4" s="325"/>
      <c r="F4" s="325"/>
      <c r="G4" s="325"/>
      <c r="H4" s="323"/>
      <c r="I4" s="341"/>
      <c r="J4" s="329"/>
      <c r="K4" s="332"/>
      <c r="L4" s="315"/>
      <c r="M4" s="315"/>
      <c r="N4" s="315"/>
      <c r="O4" s="361"/>
      <c r="P4" s="318"/>
      <c r="Q4" s="315"/>
      <c r="R4" s="355"/>
      <c r="S4" s="312"/>
      <c r="T4" s="369"/>
    </row>
    <row r="5" spans="1:1694" ht="15" customHeight="1" x14ac:dyDescent="0.35">
      <c r="A5" s="98" t="s">
        <v>368</v>
      </c>
      <c r="B5" s="99"/>
      <c r="C5" s="100">
        <v>3716</v>
      </c>
      <c r="D5" s="100">
        <v>1476</v>
      </c>
      <c r="E5" s="100">
        <v>2495</v>
      </c>
      <c r="F5" s="100">
        <v>1294</v>
      </c>
      <c r="G5" s="100">
        <v>1829</v>
      </c>
      <c r="H5" s="100">
        <v>1662</v>
      </c>
      <c r="I5" s="100">
        <v>1125</v>
      </c>
      <c r="J5" s="100">
        <v>534</v>
      </c>
      <c r="K5" s="100">
        <v>450</v>
      </c>
      <c r="L5" s="100">
        <v>1883</v>
      </c>
      <c r="M5" s="100">
        <v>1256</v>
      </c>
      <c r="N5" s="100">
        <v>470</v>
      </c>
      <c r="O5" s="100">
        <v>1903</v>
      </c>
      <c r="P5" s="133">
        <v>1251</v>
      </c>
      <c r="Q5" s="133">
        <v>450</v>
      </c>
      <c r="R5" s="130">
        <v>1781</v>
      </c>
      <c r="S5" s="100">
        <v>1302</v>
      </c>
      <c r="T5" s="100">
        <v>911</v>
      </c>
    </row>
    <row r="6" spans="1:1694" s="103" customFormat="1" ht="15.5" x14ac:dyDescent="0.35">
      <c r="A6" s="101" t="s">
        <v>369</v>
      </c>
      <c r="B6" s="99"/>
      <c r="C6" s="102">
        <v>5502</v>
      </c>
      <c r="D6" s="102">
        <v>2187</v>
      </c>
      <c r="E6" s="102">
        <v>3245</v>
      </c>
      <c r="F6" s="102">
        <v>1294</v>
      </c>
      <c r="G6" s="102">
        <v>2963</v>
      </c>
      <c r="H6" s="102">
        <v>2411</v>
      </c>
      <c r="I6" s="102">
        <v>2108</v>
      </c>
      <c r="J6" s="102">
        <v>845</v>
      </c>
      <c r="K6" s="102">
        <v>450</v>
      </c>
      <c r="L6" s="102">
        <v>3131</v>
      </c>
      <c r="M6" s="102">
        <v>2329</v>
      </c>
      <c r="N6" s="102">
        <v>866</v>
      </c>
      <c r="O6" s="102">
        <v>3433</v>
      </c>
      <c r="P6" s="134">
        <v>2336</v>
      </c>
      <c r="Q6" s="134">
        <v>855</v>
      </c>
      <c r="R6" s="131">
        <v>2035</v>
      </c>
      <c r="S6" s="102">
        <v>1820</v>
      </c>
      <c r="T6" s="102">
        <v>1027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</row>
    <row r="7" spans="1:1694" ht="15.5" x14ac:dyDescent="0.35">
      <c r="A7" s="98" t="s">
        <v>370</v>
      </c>
      <c r="B7" s="104"/>
      <c r="C7" s="100">
        <v>7974</v>
      </c>
      <c r="D7" s="100">
        <v>3618</v>
      </c>
      <c r="E7" s="100">
        <v>4511</v>
      </c>
      <c r="F7" s="100">
        <v>1294</v>
      </c>
      <c r="G7" s="100">
        <v>5129</v>
      </c>
      <c r="H7" s="100">
        <v>3063</v>
      </c>
      <c r="I7" s="100">
        <v>3759</v>
      </c>
      <c r="J7" s="100">
        <v>1510</v>
      </c>
      <c r="K7" s="100">
        <v>695</v>
      </c>
      <c r="L7" s="100">
        <v>5427</v>
      </c>
      <c r="M7" s="100">
        <v>4148</v>
      </c>
      <c r="N7" s="100">
        <v>1541</v>
      </c>
      <c r="O7" s="100">
        <v>5401</v>
      </c>
      <c r="P7" s="133">
        <v>3679</v>
      </c>
      <c r="Q7" s="133">
        <v>1351</v>
      </c>
      <c r="R7" s="130">
        <v>2654</v>
      </c>
      <c r="S7" s="100">
        <v>2320</v>
      </c>
      <c r="T7" s="100">
        <v>2162</v>
      </c>
    </row>
    <row r="8" spans="1:1694" s="103" customFormat="1" ht="15.5" x14ac:dyDescent="0.35">
      <c r="A8" s="101" t="s">
        <v>371</v>
      </c>
      <c r="B8" s="104"/>
      <c r="C8" s="102">
        <v>13225</v>
      </c>
      <c r="D8" s="102">
        <v>5753</v>
      </c>
      <c r="E8" s="102">
        <v>7741</v>
      </c>
      <c r="F8" s="102">
        <v>1294</v>
      </c>
      <c r="G8" s="102">
        <v>8542</v>
      </c>
      <c r="H8" s="102">
        <v>3286</v>
      </c>
      <c r="I8" s="102">
        <v>6508</v>
      </c>
      <c r="J8" s="102">
        <v>2598</v>
      </c>
      <c r="K8" s="102">
        <v>909</v>
      </c>
      <c r="L8" s="102">
        <v>7444</v>
      </c>
      <c r="M8" s="102">
        <v>5690</v>
      </c>
      <c r="N8" s="102">
        <v>2105</v>
      </c>
      <c r="O8" s="102">
        <v>7426</v>
      </c>
      <c r="P8" s="134">
        <v>5045</v>
      </c>
      <c r="Q8" s="134">
        <v>1867</v>
      </c>
      <c r="R8" s="131">
        <v>5308</v>
      </c>
      <c r="S8" s="102">
        <v>5206</v>
      </c>
      <c r="T8" s="102">
        <v>4090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</row>
    <row r="9" spans="1:1694" ht="15.5" x14ac:dyDescent="0.35">
      <c r="A9" s="98" t="s">
        <v>372</v>
      </c>
      <c r="B9" s="104"/>
      <c r="C9" s="100">
        <v>18344</v>
      </c>
      <c r="D9" s="100">
        <v>8681</v>
      </c>
      <c r="E9" s="100">
        <v>10765</v>
      </c>
      <c r="F9" s="100">
        <v>1294</v>
      </c>
      <c r="G9" s="100">
        <v>11693</v>
      </c>
      <c r="H9" s="100">
        <v>3696</v>
      </c>
      <c r="I9" s="100">
        <v>9039</v>
      </c>
      <c r="J9" s="100">
        <v>3000</v>
      </c>
      <c r="K9" s="100">
        <v>1145</v>
      </c>
      <c r="L9" s="100">
        <v>10298</v>
      </c>
      <c r="M9" s="100">
        <v>7994</v>
      </c>
      <c r="N9" s="100">
        <v>2790</v>
      </c>
      <c r="O9" s="100">
        <v>8634</v>
      </c>
      <c r="P9" s="133">
        <v>5872</v>
      </c>
      <c r="Q9" s="133">
        <v>2162</v>
      </c>
      <c r="R9" s="130">
        <v>7978</v>
      </c>
      <c r="S9" s="100">
        <v>7242</v>
      </c>
      <c r="T9" s="100">
        <v>5607</v>
      </c>
    </row>
    <row r="10" spans="1:1694" s="103" customFormat="1" ht="15.5" x14ac:dyDescent="0.35">
      <c r="A10" s="101" t="s">
        <v>373</v>
      </c>
      <c r="B10" s="104"/>
      <c r="C10" s="102">
        <v>25514</v>
      </c>
      <c r="D10" s="102">
        <v>12239</v>
      </c>
      <c r="E10" s="102">
        <v>13819</v>
      </c>
      <c r="F10" s="102">
        <v>1294</v>
      </c>
      <c r="G10" s="102">
        <v>14937</v>
      </c>
      <c r="H10" s="102">
        <v>4206</v>
      </c>
      <c r="I10" s="102">
        <v>11628</v>
      </c>
      <c r="J10" s="102">
        <v>4659</v>
      </c>
      <c r="K10" s="102">
        <v>1370</v>
      </c>
      <c r="L10" s="102">
        <v>13031</v>
      </c>
      <c r="M10" s="102">
        <v>10188</v>
      </c>
      <c r="N10" s="102">
        <v>3567</v>
      </c>
      <c r="O10" s="102">
        <v>9873</v>
      </c>
      <c r="P10" s="134">
        <v>6719</v>
      </c>
      <c r="Q10" s="134">
        <v>2473</v>
      </c>
      <c r="R10" s="131">
        <v>10617</v>
      </c>
      <c r="S10" s="102">
        <v>9311</v>
      </c>
      <c r="T10" s="102">
        <v>7045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</row>
    <row r="11" spans="1:1694" ht="15.5" x14ac:dyDescent="0.35">
      <c r="A11" s="98" t="s">
        <v>374</v>
      </c>
      <c r="B11" s="104"/>
      <c r="C11" s="100">
        <v>31485</v>
      </c>
      <c r="D11" s="100">
        <v>14781</v>
      </c>
      <c r="E11" s="100">
        <v>16991</v>
      </c>
      <c r="F11" s="100">
        <v>1294</v>
      </c>
      <c r="G11" s="100">
        <v>18528</v>
      </c>
      <c r="H11" s="100">
        <v>5143</v>
      </c>
      <c r="I11" s="100">
        <v>14280</v>
      </c>
      <c r="J11" s="100">
        <v>5721</v>
      </c>
      <c r="K11" s="100">
        <v>1820</v>
      </c>
      <c r="L11" s="100">
        <v>16153</v>
      </c>
      <c r="M11" s="100">
        <v>12497</v>
      </c>
      <c r="N11" s="100">
        <v>4371</v>
      </c>
      <c r="O11" s="100">
        <v>14515</v>
      </c>
      <c r="P11" s="133">
        <v>8393</v>
      </c>
      <c r="Q11" s="133">
        <v>3099</v>
      </c>
      <c r="R11" s="130">
        <v>14446</v>
      </c>
      <c r="S11" s="100">
        <v>11379</v>
      </c>
      <c r="T11" s="100">
        <v>8617</v>
      </c>
    </row>
    <row r="12" spans="1:1694" s="103" customFormat="1" ht="15.5" x14ac:dyDescent="0.35">
      <c r="A12" s="101" t="s">
        <v>375</v>
      </c>
      <c r="B12" s="104"/>
      <c r="C12" s="102">
        <v>37363</v>
      </c>
      <c r="D12" s="102">
        <v>17444</v>
      </c>
      <c r="E12" s="102">
        <v>20018</v>
      </c>
      <c r="F12" s="102">
        <v>1294</v>
      </c>
      <c r="G12" s="102">
        <v>22498</v>
      </c>
      <c r="H12" s="102">
        <v>6099</v>
      </c>
      <c r="I12" s="102">
        <v>16812</v>
      </c>
      <c r="J12" s="102">
        <v>6713</v>
      </c>
      <c r="K12" s="102">
        <v>2280</v>
      </c>
      <c r="L12" s="102">
        <v>19308</v>
      </c>
      <c r="M12" s="102">
        <v>14860</v>
      </c>
      <c r="N12" s="102">
        <v>5165</v>
      </c>
      <c r="O12" s="102">
        <v>15856</v>
      </c>
      <c r="P12" s="134">
        <v>10783</v>
      </c>
      <c r="Q12" s="134">
        <v>3981</v>
      </c>
      <c r="R12" s="131">
        <v>16671</v>
      </c>
      <c r="S12" s="102">
        <v>13450</v>
      </c>
      <c r="T12" s="102">
        <v>10340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</row>
    <row r="13" spans="1:1694" ht="15.5" x14ac:dyDescent="0.35">
      <c r="A13" s="98" t="s">
        <v>376</v>
      </c>
      <c r="B13" s="104"/>
      <c r="C13" s="100">
        <v>45161</v>
      </c>
      <c r="D13" s="100">
        <v>20331</v>
      </c>
      <c r="E13" s="100">
        <v>23108</v>
      </c>
      <c r="F13" s="100">
        <v>1294</v>
      </c>
      <c r="G13" s="100">
        <v>26010</v>
      </c>
      <c r="H13" s="100">
        <v>8144</v>
      </c>
      <c r="I13" s="100">
        <v>19428</v>
      </c>
      <c r="J13" s="100">
        <v>7783</v>
      </c>
      <c r="K13" s="100">
        <v>3188</v>
      </c>
      <c r="L13" s="100">
        <v>22637</v>
      </c>
      <c r="M13" s="100">
        <v>16980</v>
      </c>
      <c r="N13" s="100">
        <v>4307</v>
      </c>
      <c r="O13" s="100">
        <v>16521</v>
      </c>
      <c r="P13" s="133">
        <v>11237</v>
      </c>
      <c r="Q13" s="133">
        <v>4156</v>
      </c>
      <c r="R13" s="130">
        <v>19849</v>
      </c>
      <c r="S13" s="100">
        <v>15502</v>
      </c>
      <c r="T13" s="100">
        <v>12056</v>
      </c>
    </row>
    <row r="14" spans="1:1694" s="103" customFormat="1" ht="15.5" x14ac:dyDescent="0.35">
      <c r="A14" s="101" t="s">
        <v>377</v>
      </c>
      <c r="B14" s="104"/>
      <c r="C14" s="102">
        <v>54001</v>
      </c>
      <c r="D14" s="102">
        <v>24973</v>
      </c>
      <c r="E14" s="102">
        <v>26908</v>
      </c>
      <c r="F14" s="102">
        <v>1294</v>
      </c>
      <c r="G14" s="102">
        <v>30183</v>
      </c>
      <c r="H14" s="102">
        <v>10465</v>
      </c>
      <c r="I14" s="102">
        <v>22607</v>
      </c>
      <c r="J14" s="102">
        <v>9047</v>
      </c>
      <c r="K14" s="102">
        <v>3658</v>
      </c>
      <c r="L14" s="102">
        <v>26451</v>
      </c>
      <c r="M14" s="102">
        <v>19904</v>
      </c>
      <c r="N14" s="102">
        <v>6968</v>
      </c>
      <c r="O14" s="102">
        <v>17627</v>
      </c>
      <c r="P14" s="134">
        <v>11993</v>
      </c>
      <c r="Q14" s="134">
        <v>4441</v>
      </c>
      <c r="R14" s="131">
        <v>22455</v>
      </c>
      <c r="S14" s="102">
        <v>18106</v>
      </c>
      <c r="T14" s="102">
        <v>14546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</row>
    <row r="15" spans="1:1694" ht="15.5" x14ac:dyDescent="0.35">
      <c r="A15" s="98" t="s">
        <v>378</v>
      </c>
      <c r="B15" s="104"/>
      <c r="C15" s="100">
        <v>68014</v>
      </c>
      <c r="D15" s="100">
        <v>29811</v>
      </c>
      <c r="E15" s="100">
        <v>29834</v>
      </c>
      <c r="F15" s="100">
        <v>1294</v>
      </c>
      <c r="G15" s="100">
        <v>34054</v>
      </c>
      <c r="H15" s="100">
        <v>14199</v>
      </c>
      <c r="I15" s="100">
        <v>25053</v>
      </c>
      <c r="J15" s="100">
        <v>10022</v>
      </c>
      <c r="K15" s="100">
        <v>4557</v>
      </c>
      <c r="L15" s="100">
        <v>30092</v>
      </c>
      <c r="M15" s="100">
        <v>22297</v>
      </c>
      <c r="N15" s="100">
        <v>7762</v>
      </c>
      <c r="O15" s="100">
        <v>18773</v>
      </c>
      <c r="P15" s="133">
        <v>12757</v>
      </c>
      <c r="Q15" s="133">
        <v>4717</v>
      </c>
      <c r="R15" s="130">
        <v>25076</v>
      </c>
      <c r="S15" s="100">
        <v>20175</v>
      </c>
      <c r="T15" s="100">
        <v>16288</v>
      </c>
    </row>
    <row r="16" spans="1:1694" s="103" customFormat="1" ht="15.5" x14ac:dyDescent="0.35">
      <c r="A16" s="105" t="s">
        <v>379</v>
      </c>
      <c r="B16" s="106"/>
      <c r="C16" s="102">
        <v>76061</v>
      </c>
      <c r="D16" s="102">
        <v>34240</v>
      </c>
      <c r="E16" s="102">
        <v>32805</v>
      </c>
      <c r="F16" s="102">
        <v>1294</v>
      </c>
      <c r="G16" s="102">
        <v>36942</v>
      </c>
      <c r="H16" s="102">
        <v>17216</v>
      </c>
      <c r="I16" s="102">
        <v>27558</v>
      </c>
      <c r="J16" s="102">
        <v>11035</v>
      </c>
      <c r="K16" s="102">
        <v>4557</v>
      </c>
      <c r="L16" s="102">
        <v>32776</v>
      </c>
      <c r="M16" s="102">
        <v>24649</v>
      </c>
      <c r="N16" s="102">
        <v>8550</v>
      </c>
      <c r="O16" s="102">
        <v>19916</v>
      </c>
      <c r="P16" s="134">
        <v>13511</v>
      </c>
      <c r="Q16" s="134">
        <v>4993</v>
      </c>
      <c r="R16" s="131">
        <v>27969</v>
      </c>
      <c r="S16" s="102">
        <v>22243</v>
      </c>
      <c r="T16" s="102">
        <v>18673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</row>
    <row r="17" spans="1:1694" ht="15.5" x14ac:dyDescent="0.35">
      <c r="A17" s="107" t="s">
        <v>380</v>
      </c>
      <c r="B17" s="106"/>
      <c r="C17" s="100">
        <v>87743</v>
      </c>
      <c r="D17" s="100">
        <v>38417</v>
      </c>
      <c r="E17" s="100">
        <v>36290</v>
      </c>
      <c r="F17" s="100">
        <v>1294</v>
      </c>
      <c r="G17" s="100">
        <v>42914</v>
      </c>
      <c r="H17" s="100">
        <v>20306</v>
      </c>
      <c r="I17" s="100">
        <v>30482</v>
      </c>
      <c r="J17" s="100">
        <v>12180</v>
      </c>
      <c r="K17" s="100">
        <v>6846</v>
      </c>
      <c r="L17" s="100">
        <v>35598</v>
      </c>
      <c r="M17" s="100">
        <v>25173</v>
      </c>
      <c r="N17" s="100">
        <v>9352</v>
      </c>
      <c r="O17" s="100">
        <v>21145</v>
      </c>
      <c r="P17" s="133">
        <v>14277</v>
      </c>
      <c r="Q17" s="133">
        <v>5280</v>
      </c>
      <c r="R17" s="130">
        <v>30290</v>
      </c>
      <c r="S17" s="100">
        <v>23845</v>
      </c>
      <c r="T17" s="100">
        <v>20636</v>
      </c>
    </row>
    <row r="18" spans="1:1694" s="103" customFormat="1" ht="15.5" x14ac:dyDescent="0.35">
      <c r="A18" s="105" t="s">
        <v>381</v>
      </c>
      <c r="B18" s="106"/>
      <c r="C18" s="102">
        <v>97689</v>
      </c>
      <c r="D18" s="102">
        <v>43579</v>
      </c>
      <c r="E18" s="102">
        <v>40708</v>
      </c>
      <c r="F18" s="102">
        <v>1294</v>
      </c>
      <c r="G18" s="102">
        <v>47180</v>
      </c>
      <c r="H18" s="102">
        <v>23030</v>
      </c>
      <c r="I18" s="102">
        <v>34204</v>
      </c>
      <c r="J18" s="102">
        <v>13672</v>
      </c>
      <c r="K18" s="102">
        <v>6846</v>
      </c>
      <c r="L18" s="102">
        <v>38148</v>
      </c>
      <c r="M18" s="102">
        <v>27372</v>
      </c>
      <c r="N18" s="102">
        <v>10156</v>
      </c>
      <c r="O18" s="102">
        <v>22353</v>
      </c>
      <c r="P18" s="134">
        <v>15032</v>
      </c>
      <c r="Q18" s="134">
        <v>5554</v>
      </c>
      <c r="R18" s="131">
        <v>34198</v>
      </c>
      <c r="S18" s="102">
        <v>25747</v>
      </c>
      <c r="T18" s="102">
        <v>22699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</row>
    <row r="19" spans="1:1694" ht="15.5" x14ac:dyDescent="0.35">
      <c r="A19" s="107" t="s">
        <v>382</v>
      </c>
      <c r="B19" s="106"/>
      <c r="C19" s="100">
        <v>110798</v>
      </c>
      <c r="D19" s="100">
        <v>48739</v>
      </c>
      <c r="E19" s="100">
        <v>44788</v>
      </c>
      <c r="F19" s="100">
        <v>1294</v>
      </c>
      <c r="G19" s="100">
        <v>53743</v>
      </c>
      <c r="H19" s="100">
        <v>26824</v>
      </c>
      <c r="I19" s="100">
        <v>37617</v>
      </c>
      <c r="J19" s="100">
        <v>15048</v>
      </c>
      <c r="K19" s="100">
        <v>9114</v>
      </c>
      <c r="L19" s="100">
        <v>45435</v>
      </c>
      <c r="M19" s="100">
        <v>31792</v>
      </c>
      <c r="N19" s="100">
        <v>11840</v>
      </c>
      <c r="O19" s="100">
        <v>23553</v>
      </c>
      <c r="P19" s="133">
        <v>15794</v>
      </c>
      <c r="Q19" s="133">
        <v>5839</v>
      </c>
      <c r="R19" s="130">
        <v>38108</v>
      </c>
      <c r="S19" s="100">
        <v>30187</v>
      </c>
      <c r="T19" s="100">
        <v>26370</v>
      </c>
    </row>
    <row r="20" spans="1:1694" s="103" customFormat="1" ht="15.5" x14ac:dyDescent="0.35">
      <c r="A20" s="105" t="s">
        <v>383</v>
      </c>
      <c r="B20" s="106"/>
      <c r="C20" s="102">
        <v>121837</v>
      </c>
      <c r="D20" s="102">
        <v>54816</v>
      </c>
      <c r="E20" s="102">
        <v>48863</v>
      </c>
      <c r="F20" s="102">
        <v>1294</v>
      </c>
      <c r="G20" s="102">
        <v>57674</v>
      </c>
      <c r="H20" s="102">
        <v>31182</v>
      </c>
      <c r="I20" s="102">
        <v>41030</v>
      </c>
      <c r="J20" s="102">
        <v>16418</v>
      </c>
      <c r="K20" s="102">
        <v>9114</v>
      </c>
      <c r="L20" s="102">
        <v>48827</v>
      </c>
      <c r="M20" s="102">
        <v>34724</v>
      </c>
      <c r="N20" s="102">
        <v>12936</v>
      </c>
      <c r="O20" s="102">
        <v>24744</v>
      </c>
      <c r="P20" s="134">
        <v>16548</v>
      </c>
      <c r="Q20" s="134">
        <v>6125</v>
      </c>
      <c r="R20" s="131">
        <v>41875</v>
      </c>
      <c r="S20" s="102">
        <v>32973</v>
      </c>
      <c r="T20" s="102">
        <v>29280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</row>
    <row r="21" spans="1:1694" ht="15.5" x14ac:dyDescent="0.35">
      <c r="A21" s="107" t="s">
        <v>384</v>
      </c>
      <c r="B21" s="106"/>
      <c r="C21" s="100">
        <v>137025</v>
      </c>
      <c r="D21" s="100">
        <v>60501</v>
      </c>
      <c r="E21" s="100">
        <v>52932</v>
      </c>
      <c r="F21" s="100">
        <v>1294</v>
      </c>
      <c r="G21" s="100">
        <v>64228</v>
      </c>
      <c r="H21" s="100">
        <v>36566</v>
      </c>
      <c r="I21" s="100">
        <v>44443</v>
      </c>
      <c r="J21" s="100">
        <v>17777</v>
      </c>
      <c r="K21" s="100">
        <v>11401</v>
      </c>
      <c r="L21" s="100">
        <v>56805</v>
      </c>
      <c r="M21" s="100">
        <v>39746</v>
      </c>
      <c r="N21" s="100">
        <v>14246</v>
      </c>
      <c r="O21" s="100">
        <v>25935</v>
      </c>
      <c r="P21" s="135">
        <v>17317</v>
      </c>
      <c r="Q21" s="135">
        <v>6400</v>
      </c>
      <c r="R21" s="132">
        <v>44878</v>
      </c>
      <c r="S21" s="100">
        <v>36310</v>
      </c>
      <c r="T21" s="100">
        <v>33192</v>
      </c>
    </row>
    <row r="22" spans="1:1694" s="103" customFormat="1" ht="15" customHeight="1" x14ac:dyDescent="0.35">
      <c r="A22" s="108" t="s">
        <v>31</v>
      </c>
      <c r="B22" s="109"/>
      <c r="C22" s="195"/>
      <c r="D22" s="195"/>
      <c r="E22" s="195"/>
      <c r="F22" s="195"/>
      <c r="G22" s="351" t="s">
        <v>385</v>
      </c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195"/>
      <c r="T22" s="19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</row>
    <row r="23" spans="1:1694" ht="15.5" x14ac:dyDescent="0.35">
      <c r="A23" s="110"/>
      <c r="B23" s="110"/>
      <c r="C23" s="116"/>
      <c r="D23" s="116"/>
      <c r="E23" s="116"/>
      <c r="F23" s="116"/>
      <c r="G23" s="145"/>
      <c r="H23" s="145"/>
      <c r="I23" s="145"/>
      <c r="J23" s="145"/>
      <c r="K23" s="145"/>
      <c r="L23" s="117"/>
      <c r="M23" s="117"/>
      <c r="N23" s="117"/>
      <c r="O23" s="117"/>
      <c r="P23" s="117"/>
      <c r="Q23" s="117"/>
      <c r="R23" s="146"/>
    </row>
    <row r="24" spans="1:1694" ht="15" customHeight="1" x14ac:dyDescent="0.35">
      <c r="A24" s="110"/>
      <c r="B24" s="110"/>
      <c r="C24" s="335" t="s">
        <v>349</v>
      </c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226"/>
    </row>
    <row r="25" spans="1:1694" ht="62.25" customHeight="1" x14ac:dyDescent="0.3">
      <c r="A25" s="111" t="s">
        <v>386</v>
      </c>
      <c r="B25" s="304" t="s">
        <v>350</v>
      </c>
      <c r="C25" s="307" t="s">
        <v>351</v>
      </c>
      <c r="D25" s="307" t="s">
        <v>283</v>
      </c>
      <c r="E25" s="307" t="s">
        <v>352</v>
      </c>
      <c r="F25" s="307" t="s">
        <v>353</v>
      </c>
      <c r="G25" s="307" t="s">
        <v>354</v>
      </c>
      <c r="H25" s="307" t="s">
        <v>355</v>
      </c>
      <c r="I25" s="339" t="s">
        <v>356</v>
      </c>
      <c r="J25" s="327" t="s">
        <v>357</v>
      </c>
      <c r="K25" s="330" t="s">
        <v>358</v>
      </c>
      <c r="L25" s="344" t="s">
        <v>359</v>
      </c>
      <c r="M25" s="337" t="s">
        <v>360</v>
      </c>
      <c r="N25" s="347" t="s">
        <v>361</v>
      </c>
      <c r="O25" s="372" t="s">
        <v>387</v>
      </c>
      <c r="P25" s="316" t="s">
        <v>363</v>
      </c>
      <c r="Q25" s="313" t="s">
        <v>364</v>
      </c>
      <c r="R25" s="353" t="s">
        <v>365</v>
      </c>
      <c r="S25" s="310" t="s">
        <v>366</v>
      </c>
      <c r="T25" s="367" t="s">
        <v>367</v>
      </c>
    </row>
    <row r="26" spans="1:1694" ht="15" customHeight="1" x14ac:dyDescent="0.35">
      <c r="A26" s="112"/>
      <c r="B26" s="305"/>
      <c r="C26" s="308"/>
      <c r="D26" s="308"/>
      <c r="E26" s="308"/>
      <c r="F26" s="308"/>
      <c r="G26" s="308"/>
      <c r="H26" s="308"/>
      <c r="I26" s="340"/>
      <c r="J26" s="328"/>
      <c r="K26" s="331"/>
      <c r="L26" s="333"/>
      <c r="M26" s="346"/>
      <c r="N26" s="326"/>
      <c r="O26" s="360"/>
      <c r="P26" s="317"/>
      <c r="Q26" s="314"/>
      <c r="R26" s="354"/>
      <c r="S26" s="311"/>
      <c r="T26" s="368"/>
    </row>
    <row r="27" spans="1:1694" ht="27" customHeight="1" x14ac:dyDescent="0.35">
      <c r="A27" s="113" t="s">
        <v>13</v>
      </c>
      <c r="B27" s="306"/>
      <c r="C27" s="309"/>
      <c r="D27" s="309"/>
      <c r="E27" s="309"/>
      <c r="F27" s="309"/>
      <c r="G27" s="309"/>
      <c r="H27" s="309"/>
      <c r="I27" s="341"/>
      <c r="J27" s="329"/>
      <c r="K27" s="332"/>
      <c r="L27" s="345"/>
      <c r="M27" s="338"/>
      <c r="N27" s="348"/>
      <c r="O27" s="361"/>
      <c r="P27" s="318"/>
      <c r="Q27" s="315"/>
      <c r="R27" s="355"/>
      <c r="S27" s="312"/>
      <c r="T27" s="369"/>
    </row>
    <row r="28" spans="1:1694" ht="15" customHeight="1" x14ac:dyDescent="0.35">
      <c r="A28" s="98" t="s">
        <v>368</v>
      </c>
      <c r="B28" s="98" t="s">
        <v>388</v>
      </c>
      <c r="C28" s="100">
        <v>5502</v>
      </c>
      <c r="D28" s="100">
        <v>2639</v>
      </c>
      <c r="E28" s="100">
        <v>3537</v>
      </c>
      <c r="F28" s="100">
        <v>1294</v>
      </c>
      <c r="G28" s="100">
        <v>2963</v>
      </c>
      <c r="H28" s="100">
        <v>2411</v>
      </c>
      <c r="I28" s="100">
        <v>2108</v>
      </c>
      <c r="J28" s="100">
        <v>845</v>
      </c>
      <c r="K28" s="100">
        <v>450</v>
      </c>
      <c r="L28" s="100">
        <v>3131</v>
      </c>
      <c r="M28" s="100">
        <v>2329</v>
      </c>
      <c r="N28" s="100">
        <v>866</v>
      </c>
      <c r="O28" s="100">
        <v>3433</v>
      </c>
      <c r="P28" s="133">
        <v>2336</v>
      </c>
      <c r="Q28" s="133" t="e">
        <v>#VALUE!</v>
      </c>
      <c r="R28" s="130">
        <v>1939</v>
      </c>
      <c r="S28" s="100">
        <v>1754</v>
      </c>
      <c r="T28" s="100">
        <v>6081</v>
      </c>
    </row>
    <row r="29" spans="1:1694" s="103" customFormat="1" ht="15" customHeight="1" x14ac:dyDescent="0.35">
      <c r="A29" s="101" t="s">
        <v>369</v>
      </c>
      <c r="B29" s="101" t="s">
        <v>389</v>
      </c>
      <c r="C29" s="114">
        <v>7442</v>
      </c>
      <c r="D29" s="114">
        <v>3618</v>
      </c>
      <c r="E29" s="114">
        <v>4511</v>
      </c>
      <c r="F29" s="114">
        <v>1294</v>
      </c>
      <c r="G29" s="114">
        <v>5129</v>
      </c>
      <c r="H29" s="114">
        <v>3063</v>
      </c>
      <c r="I29" s="114">
        <v>3759</v>
      </c>
      <c r="J29" s="114">
        <v>1510</v>
      </c>
      <c r="K29" s="114">
        <v>695</v>
      </c>
      <c r="L29" s="124">
        <v>5427</v>
      </c>
      <c r="M29" s="124">
        <v>4148</v>
      </c>
      <c r="N29" s="124">
        <v>1541</v>
      </c>
      <c r="O29" s="124">
        <v>5401</v>
      </c>
      <c r="P29" s="124">
        <v>3679</v>
      </c>
      <c r="Q29" s="124" t="e">
        <v>#VALUE!</v>
      </c>
      <c r="R29" s="128">
        <v>3352</v>
      </c>
      <c r="S29" s="114">
        <v>2203</v>
      </c>
      <c r="T29" s="114">
        <v>7179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</row>
    <row r="30" spans="1:1694" ht="15.5" x14ac:dyDescent="0.35">
      <c r="A30" s="98" t="s">
        <v>370</v>
      </c>
      <c r="B30" s="98" t="s">
        <v>390</v>
      </c>
      <c r="C30" s="100">
        <v>13225</v>
      </c>
      <c r="D30" s="100">
        <v>5753</v>
      </c>
      <c r="E30" s="100">
        <v>7741</v>
      </c>
      <c r="F30" s="100">
        <v>1294</v>
      </c>
      <c r="G30" s="100">
        <v>8542</v>
      </c>
      <c r="H30" s="100">
        <v>3286</v>
      </c>
      <c r="I30" s="100">
        <v>6508</v>
      </c>
      <c r="J30" s="100">
        <v>2598</v>
      </c>
      <c r="K30" s="100">
        <v>909</v>
      </c>
      <c r="L30" s="100">
        <v>7444</v>
      </c>
      <c r="M30" s="100">
        <v>5690</v>
      </c>
      <c r="N30" s="100">
        <v>2105</v>
      </c>
      <c r="O30" s="100">
        <v>7426</v>
      </c>
      <c r="P30" s="100">
        <v>5045</v>
      </c>
      <c r="Q30" s="100" t="e">
        <v>#VALUE!</v>
      </c>
      <c r="R30" s="129">
        <v>5897</v>
      </c>
      <c r="S30" s="100">
        <v>4956</v>
      </c>
      <c r="T30" s="100">
        <v>7983</v>
      </c>
    </row>
    <row r="31" spans="1:1694" s="103" customFormat="1" ht="15.5" x14ac:dyDescent="0.35">
      <c r="A31" s="101" t="s">
        <v>371</v>
      </c>
      <c r="B31" s="101" t="s">
        <v>391</v>
      </c>
      <c r="C31" s="114">
        <v>20382</v>
      </c>
      <c r="D31" s="114">
        <v>8198</v>
      </c>
      <c r="E31" s="114">
        <v>10765</v>
      </c>
      <c r="F31" s="114">
        <v>1294</v>
      </c>
      <c r="G31" s="114">
        <v>11693</v>
      </c>
      <c r="H31" s="114">
        <v>3696</v>
      </c>
      <c r="I31" s="114">
        <v>9039</v>
      </c>
      <c r="J31" s="114">
        <v>3000</v>
      </c>
      <c r="K31" s="114">
        <v>1145</v>
      </c>
      <c r="L31" s="124">
        <v>10298</v>
      </c>
      <c r="M31" s="124">
        <v>7994</v>
      </c>
      <c r="N31" s="124">
        <v>2790</v>
      </c>
      <c r="O31" s="124">
        <v>8634</v>
      </c>
      <c r="P31" s="124">
        <v>5872</v>
      </c>
      <c r="Q31" s="124" t="e">
        <v>#VALUE!</v>
      </c>
      <c r="R31" s="128">
        <v>8868</v>
      </c>
      <c r="S31" s="114">
        <v>6892</v>
      </c>
      <c r="T31" s="114">
        <v>9313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</row>
    <row r="32" spans="1:1694" ht="15.5" x14ac:dyDescent="0.35">
      <c r="A32" s="98" t="s">
        <v>372</v>
      </c>
      <c r="B32" s="98" t="s">
        <v>392</v>
      </c>
      <c r="C32" s="100">
        <v>25514</v>
      </c>
      <c r="D32" s="100">
        <v>11015</v>
      </c>
      <c r="E32" s="100">
        <v>13828</v>
      </c>
      <c r="F32" s="100">
        <v>1294</v>
      </c>
      <c r="G32" s="100">
        <v>14937</v>
      </c>
      <c r="H32" s="100">
        <v>4206</v>
      </c>
      <c r="I32" s="100">
        <v>11628</v>
      </c>
      <c r="J32" s="100">
        <v>4659</v>
      </c>
      <c r="K32" s="100">
        <v>1370</v>
      </c>
      <c r="L32" s="100">
        <v>13031</v>
      </c>
      <c r="M32" s="100">
        <v>10188</v>
      </c>
      <c r="N32" s="100">
        <v>3591</v>
      </c>
      <c r="O32" s="100">
        <v>9873</v>
      </c>
      <c r="P32" s="100">
        <v>6719</v>
      </c>
      <c r="Q32" s="100" t="e">
        <v>#VALUE!</v>
      </c>
      <c r="R32" s="129">
        <v>10107</v>
      </c>
      <c r="S32" s="100">
        <v>8862</v>
      </c>
      <c r="T32" s="100">
        <v>11162</v>
      </c>
    </row>
    <row r="33" spans="1:1694" s="103" customFormat="1" ht="15.5" x14ac:dyDescent="0.35">
      <c r="A33" s="101" t="s">
        <v>373</v>
      </c>
      <c r="B33" s="101" t="s">
        <v>393</v>
      </c>
      <c r="C33" s="114">
        <v>31485</v>
      </c>
      <c r="D33" s="114">
        <v>14781</v>
      </c>
      <c r="E33" s="114">
        <v>17003</v>
      </c>
      <c r="F33" s="114">
        <v>1294</v>
      </c>
      <c r="G33" s="114">
        <v>18528</v>
      </c>
      <c r="H33" s="114">
        <v>5143</v>
      </c>
      <c r="I33" s="114">
        <v>14280</v>
      </c>
      <c r="J33" s="114">
        <v>5721</v>
      </c>
      <c r="K33" s="114">
        <v>1820</v>
      </c>
      <c r="L33" s="124">
        <v>16153</v>
      </c>
      <c r="M33" s="124">
        <v>12497</v>
      </c>
      <c r="N33" s="124">
        <v>4371</v>
      </c>
      <c r="O33" s="124">
        <v>14515</v>
      </c>
      <c r="P33" s="124">
        <v>8393</v>
      </c>
      <c r="Q33" s="124" t="e">
        <v>#VALUE!</v>
      </c>
      <c r="R33" s="128">
        <v>13746</v>
      </c>
      <c r="S33" s="114">
        <v>10830</v>
      </c>
      <c r="T33" s="114">
        <v>13296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</row>
    <row r="34" spans="1:1694" ht="15.5" x14ac:dyDescent="0.35">
      <c r="A34" s="98" t="s">
        <v>374</v>
      </c>
      <c r="B34" s="98" t="s">
        <v>394</v>
      </c>
      <c r="C34" s="100">
        <v>37363</v>
      </c>
      <c r="D34" s="100">
        <v>17434</v>
      </c>
      <c r="E34" s="100">
        <v>20018</v>
      </c>
      <c r="F34" s="100">
        <v>1294</v>
      </c>
      <c r="G34" s="100">
        <v>21941</v>
      </c>
      <c r="H34" s="100">
        <v>6099</v>
      </c>
      <c r="I34" s="100">
        <v>16812</v>
      </c>
      <c r="J34" s="100">
        <v>6713</v>
      </c>
      <c r="K34" s="100">
        <v>2280</v>
      </c>
      <c r="L34" s="100">
        <v>19308</v>
      </c>
      <c r="M34" s="100">
        <v>14860</v>
      </c>
      <c r="N34" s="100">
        <v>5165</v>
      </c>
      <c r="O34" s="100">
        <v>15856</v>
      </c>
      <c r="P34" s="100">
        <v>10783</v>
      </c>
      <c r="Q34" s="100" t="e">
        <v>#VALUE!</v>
      </c>
      <c r="R34" s="129">
        <v>15877</v>
      </c>
      <c r="S34" s="100">
        <v>12799</v>
      </c>
      <c r="T34" s="100">
        <v>15412</v>
      </c>
    </row>
    <row r="35" spans="1:1694" s="103" customFormat="1" ht="15.5" x14ac:dyDescent="0.35">
      <c r="A35" s="101" t="s">
        <v>375</v>
      </c>
      <c r="B35" s="101" t="s">
        <v>395</v>
      </c>
      <c r="C35" s="114">
        <v>45967</v>
      </c>
      <c r="D35" s="114">
        <v>20331</v>
      </c>
      <c r="E35" s="114">
        <v>23135</v>
      </c>
      <c r="F35" s="114">
        <v>1294</v>
      </c>
      <c r="G35" s="114">
        <v>26010</v>
      </c>
      <c r="H35" s="114">
        <v>8144</v>
      </c>
      <c r="I35" s="114">
        <v>19428</v>
      </c>
      <c r="J35" s="114">
        <v>7783</v>
      </c>
      <c r="K35" s="114">
        <v>3188</v>
      </c>
      <c r="L35" s="124">
        <v>22637</v>
      </c>
      <c r="M35" s="124">
        <v>16980</v>
      </c>
      <c r="N35" s="124">
        <v>5976</v>
      </c>
      <c r="O35" s="124">
        <v>16521</v>
      </c>
      <c r="P35" s="124">
        <v>11237</v>
      </c>
      <c r="Q35" s="124" t="e">
        <v>#VALUE!</v>
      </c>
      <c r="R35" s="128">
        <v>18911</v>
      </c>
      <c r="S35" s="114">
        <v>14768</v>
      </c>
      <c r="T35" s="114">
        <v>17537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</row>
    <row r="36" spans="1:1694" ht="15.5" x14ac:dyDescent="0.35">
      <c r="A36" s="98" t="s">
        <v>376</v>
      </c>
      <c r="B36" s="98" t="s">
        <v>396</v>
      </c>
      <c r="C36" s="100">
        <v>54797</v>
      </c>
      <c r="D36" s="100">
        <v>24973</v>
      </c>
      <c r="E36" s="100">
        <v>26908</v>
      </c>
      <c r="F36" s="100">
        <v>1294</v>
      </c>
      <c r="G36" s="100">
        <v>30183</v>
      </c>
      <c r="H36" s="100">
        <v>10465</v>
      </c>
      <c r="I36" s="100">
        <v>22607</v>
      </c>
      <c r="J36" s="100">
        <v>9047</v>
      </c>
      <c r="K36" s="100">
        <v>3658</v>
      </c>
      <c r="L36" s="100">
        <v>26451</v>
      </c>
      <c r="M36" s="100">
        <v>19904</v>
      </c>
      <c r="N36" s="100">
        <v>6968</v>
      </c>
      <c r="O36" s="100">
        <v>17627</v>
      </c>
      <c r="P36" s="100">
        <v>11993</v>
      </c>
      <c r="Q36" s="100" t="e">
        <v>#VALUE!</v>
      </c>
      <c r="R36" s="129">
        <v>21391</v>
      </c>
      <c r="S36" s="100">
        <v>17237</v>
      </c>
      <c r="T36" s="100">
        <v>18619</v>
      </c>
    </row>
    <row r="37" spans="1:1694" s="103" customFormat="1" ht="15.5" x14ac:dyDescent="0.35">
      <c r="A37" s="101" t="s">
        <v>377</v>
      </c>
      <c r="B37" s="101" t="s">
        <v>397</v>
      </c>
      <c r="C37" s="114">
        <v>64516</v>
      </c>
      <c r="D37" s="114">
        <v>29811</v>
      </c>
      <c r="E37" s="114">
        <v>29843</v>
      </c>
      <c r="F37" s="114">
        <v>1294</v>
      </c>
      <c r="G37" s="114">
        <v>34054</v>
      </c>
      <c r="H37" s="114">
        <v>14199</v>
      </c>
      <c r="I37" s="114">
        <v>25053</v>
      </c>
      <c r="J37" s="114">
        <v>10022</v>
      </c>
      <c r="K37" s="114">
        <v>4557</v>
      </c>
      <c r="L37" s="124">
        <v>30092</v>
      </c>
      <c r="M37" s="124">
        <v>22297</v>
      </c>
      <c r="N37" s="124">
        <v>7762</v>
      </c>
      <c r="O37" s="124">
        <v>18752</v>
      </c>
      <c r="P37" s="124">
        <v>12757</v>
      </c>
      <c r="Q37" s="124" t="e">
        <v>#VALUE!</v>
      </c>
      <c r="R37" s="128">
        <v>23870</v>
      </c>
      <c r="S37" s="114">
        <v>19208</v>
      </c>
      <c r="T37" s="114">
        <v>20744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</row>
    <row r="38" spans="1:1694" ht="15.5" x14ac:dyDescent="0.35">
      <c r="A38" s="98" t="s">
        <v>378</v>
      </c>
      <c r="B38" s="98"/>
      <c r="C38" s="100">
        <v>75179</v>
      </c>
      <c r="D38" s="100">
        <v>34240</v>
      </c>
      <c r="E38" s="100">
        <v>32813</v>
      </c>
      <c r="F38" s="100">
        <v>1294</v>
      </c>
      <c r="G38" s="100">
        <v>36942</v>
      </c>
      <c r="H38" s="100">
        <v>17216</v>
      </c>
      <c r="I38" s="100">
        <v>27558</v>
      </c>
      <c r="J38" s="100">
        <v>11035</v>
      </c>
      <c r="K38" s="100">
        <v>4557</v>
      </c>
      <c r="L38" s="100">
        <v>32776</v>
      </c>
      <c r="M38" s="100">
        <v>24649</v>
      </c>
      <c r="N38" s="100">
        <v>8550</v>
      </c>
      <c r="O38" s="100">
        <v>19859</v>
      </c>
      <c r="P38" s="136">
        <v>13511</v>
      </c>
      <c r="Q38" s="136" t="e">
        <v>#VALUE!</v>
      </c>
      <c r="R38" s="125">
        <v>26635</v>
      </c>
      <c r="S38" s="100">
        <v>21191</v>
      </c>
      <c r="T38" s="100">
        <v>23931</v>
      </c>
    </row>
    <row r="39" spans="1:1694" s="103" customFormat="1" ht="15" customHeight="1" x14ac:dyDescent="0.35">
      <c r="A39" s="101" t="s">
        <v>398</v>
      </c>
      <c r="B39" s="109"/>
      <c r="C39" s="109"/>
      <c r="D39" s="109"/>
      <c r="E39" s="109"/>
      <c r="F39" s="109"/>
      <c r="G39" s="342" t="s">
        <v>385</v>
      </c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195"/>
      <c r="T39" s="195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</row>
    <row r="40" spans="1:1694" s="118" customFormat="1" ht="15.5" x14ac:dyDescent="0.35">
      <c r="A40" s="115"/>
      <c r="B40" s="116"/>
      <c r="C40" s="116"/>
      <c r="D40" s="116"/>
      <c r="E40" s="116"/>
      <c r="F40" s="116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43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</row>
    <row r="41" spans="1:1694" ht="15.5" customHeight="1" x14ac:dyDescent="0.35">
      <c r="A41" s="115"/>
      <c r="C41" s="335" t="s">
        <v>349</v>
      </c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226"/>
    </row>
    <row r="42" spans="1:1694" ht="6.75" customHeight="1" x14ac:dyDescent="0.35">
      <c r="A42" s="116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8"/>
      <c r="R42" s="198"/>
      <c r="S42" s="198"/>
      <c r="T42" s="226"/>
    </row>
    <row r="43" spans="1:1694" ht="50.25" customHeight="1" x14ac:dyDescent="0.35">
      <c r="A43" s="119" t="s">
        <v>399</v>
      </c>
      <c r="B43" s="113" t="s">
        <v>400</v>
      </c>
      <c r="C43" s="307" t="s">
        <v>351</v>
      </c>
      <c r="D43" s="307" t="s">
        <v>283</v>
      </c>
      <c r="E43" s="307" t="s">
        <v>352</v>
      </c>
      <c r="F43" s="307" t="s">
        <v>353</v>
      </c>
      <c r="G43" s="307" t="s">
        <v>354</v>
      </c>
      <c r="H43" s="307" t="s">
        <v>401</v>
      </c>
      <c r="I43" s="339" t="s">
        <v>356</v>
      </c>
      <c r="J43" s="327" t="s">
        <v>357</v>
      </c>
      <c r="K43" s="330" t="s">
        <v>358</v>
      </c>
      <c r="L43" s="344" t="s">
        <v>359</v>
      </c>
      <c r="M43" s="337" t="s">
        <v>360</v>
      </c>
      <c r="N43" s="356" t="s">
        <v>361</v>
      </c>
      <c r="O43" s="358" t="s">
        <v>362</v>
      </c>
      <c r="P43" s="349" t="s">
        <v>363</v>
      </c>
      <c r="Q43" s="313" t="s">
        <v>364</v>
      </c>
      <c r="R43" s="370" t="s">
        <v>365</v>
      </c>
      <c r="S43" s="310" t="s">
        <v>366</v>
      </c>
      <c r="T43" s="367" t="s">
        <v>367</v>
      </c>
      <c r="U43" s="252"/>
    </row>
    <row r="44" spans="1:1694" ht="49.5" customHeight="1" x14ac:dyDescent="0.35">
      <c r="A44" s="120" t="s">
        <v>13</v>
      </c>
      <c r="B44" s="121" t="s">
        <v>402</v>
      </c>
      <c r="C44" s="308"/>
      <c r="D44" s="309"/>
      <c r="E44" s="309"/>
      <c r="F44" s="308"/>
      <c r="G44" s="309"/>
      <c r="H44" s="309"/>
      <c r="I44" s="340"/>
      <c r="J44" s="328"/>
      <c r="K44" s="331"/>
      <c r="L44" s="345"/>
      <c r="M44" s="338"/>
      <c r="N44" s="357"/>
      <c r="O44" s="359"/>
      <c r="P44" s="350"/>
      <c r="Q44" s="314"/>
      <c r="R44" s="371"/>
      <c r="S44" s="312"/>
      <c r="T44" s="369"/>
    </row>
    <row r="45" spans="1:1694" ht="15.5" x14ac:dyDescent="0.35">
      <c r="A45" s="98" t="s">
        <v>368</v>
      </c>
      <c r="B45" s="99"/>
      <c r="C45" s="100">
        <v>3753</v>
      </c>
      <c r="D45" s="100">
        <v>2800</v>
      </c>
      <c r="E45" s="100">
        <v>3608</v>
      </c>
      <c r="F45" s="100">
        <v>1294</v>
      </c>
      <c r="G45" s="100">
        <v>1912</v>
      </c>
      <c r="H45" s="100">
        <v>1553</v>
      </c>
      <c r="I45" s="100">
        <v>1192</v>
      </c>
      <c r="J45" s="100">
        <v>554</v>
      </c>
      <c r="K45" s="100">
        <v>470</v>
      </c>
      <c r="L45" s="100">
        <v>1971</v>
      </c>
      <c r="M45" s="100">
        <v>1304</v>
      </c>
      <c r="N45" s="100">
        <v>494</v>
      </c>
      <c r="O45" s="100">
        <v>2053</v>
      </c>
      <c r="P45" s="133">
        <v>1112</v>
      </c>
      <c r="Q45" s="100" t="e">
        <v>#VALUE!</v>
      </c>
      <c r="R45" s="127">
        <v>1764</v>
      </c>
      <c r="S45" s="100">
        <v>1754</v>
      </c>
      <c r="T45" s="100">
        <v>6081</v>
      </c>
    </row>
    <row r="46" spans="1:1694" s="103" customFormat="1" ht="15.5" x14ac:dyDescent="0.35">
      <c r="A46" s="101" t="s">
        <v>369</v>
      </c>
      <c r="B46" s="99"/>
      <c r="C46" s="102">
        <v>5715</v>
      </c>
      <c r="D46" s="102">
        <v>2659</v>
      </c>
      <c r="E46" s="102">
        <v>3878</v>
      </c>
      <c r="F46" s="102">
        <v>1294</v>
      </c>
      <c r="G46" s="102">
        <v>3095</v>
      </c>
      <c r="H46" s="102">
        <v>2358</v>
      </c>
      <c r="I46" s="102">
        <v>2213</v>
      </c>
      <c r="J46" s="102">
        <v>892</v>
      </c>
      <c r="K46" s="102">
        <v>470</v>
      </c>
      <c r="L46" s="102">
        <v>3273</v>
      </c>
      <c r="M46" s="102">
        <v>2439</v>
      </c>
      <c r="N46" s="102">
        <v>898</v>
      </c>
      <c r="O46" s="102">
        <v>3601</v>
      </c>
      <c r="P46" s="102">
        <v>2078</v>
      </c>
      <c r="Q46" s="102" t="e">
        <v>#VALUE!</v>
      </c>
      <c r="R46" s="128">
        <v>2018</v>
      </c>
      <c r="S46" s="102">
        <v>1969</v>
      </c>
      <c r="T46" s="102">
        <v>7179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</row>
    <row r="47" spans="1:1694" ht="15.5" x14ac:dyDescent="0.35">
      <c r="A47" s="98" t="s">
        <v>370</v>
      </c>
      <c r="B47" s="104"/>
      <c r="C47" s="100">
        <v>9238</v>
      </c>
      <c r="D47" s="100">
        <v>4013</v>
      </c>
      <c r="E47" s="100">
        <v>4775</v>
      </c>
      <c r="F47" s="100">
        <v>1294</v>
      </c>
      <c r="G47" s="100">
        <v>5353</v>
      </c>
      <c r="H47" s="100">
        <v>3126</v>
      </c>
      <c r="I47" s="100">
        <v>3947</v>
      </c>
      <c r="J47" s="100">
        <v>1566</v>
      </c>
      <c r="K47" s="100">
        <v>732</v>
      </c>
      <c r="L47" s="100">
        <v>5690</v>
      </c>
      <c r="M47" s="100">
        <v>4347</v>
      </c>
      <c r="N47" s="100">
        <v>1614</v>
      </c>
      <c r="O47" s="100">
        <v>5672</v>
      </c>
      <c r="P47" s="100">
        <v>3273</v>
      </c>
      <c r="Q47" s="100" t="e">
        <v>#VALUE!</v>
      </c>
      <c r="R47" s="129">
        <v>3528</v>
      </c>
      <c r="S47" s="100">
        <v>2436</v>
      </c>
      <c r="T47" s="100">
        <v>7983</v>
      </c>
    </row>
    <row r="48" spans="1:1694" s="103" customFormat="1" ht="15.5" x14ac:dyDescent="0.35">
      <c r="A48" s="101" t="s">
        <v>371</v>
      </c>
      <c r="B48" s="104"/>
      <c r="C48" s="102">
        <v>16247</v>
      </c>
      <c r="D48" s="102">
        <v>6370</v>
      </c>
      <c r="E48" s="102">
        <v>8252</v>
      </c>
      <c r="F48" s="102">
        <v>1294</v>
      </c>
      <c r="G48" s="102">
        <v>8917</v>
      </c>
      <c r="H48" s="102">
        <v>3349</v>
      </c>
      <c r="I48" s="102">
        <v>6808</v>
      </c>
      <c r="J48" s="102">
        <v>2730</v>
      </c>
      <c r="K48" s="102">
        <v>957</v>
      </c>
      <c r="L48" s="102">
        <v>7803</v>
      </c>
      <c r="M48" s="102">
        <v>5809</v>
      </c>
      <c r="N48" s="102">
        <v>2210</v>
      </c>
      <c r="O48" s="102">
        <v>7793</v>
      </c>
      <c r="P48" s="102">
        <v>4489</v>
      </c>
      <c r="Q48" s="102" t="e">
        <v>#VALUE!</v>
      </c>
      <c r="R48" s="128">
        <v>6182</v>
      </c>
      <c r="S48" s="102">
        <v>5206</v>
      </c>
      <c r="T48" s="102">
        <v>9313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  <c r="BLN48"/>
      <c r="BLO48"/>
      <c r="BLP48"/>
      <c r="BLQ48"/>
      <c r="BLR48"/>
      <c r="BLS48"/>
      <c r="BLT48"/>
      <c r="BLU48"/>
      <c r="BLV48"/>
      <c r="BLW48"/>
      <c r="BLX48"/>
      <c r="BLY48"/>
      <c r="BLZ48"/>
      <c r="BMA48"/>
      <c r="BMB48"/>
      <c r="BMC48"/>
      <c r="BMD48"/>
    </row>
    <row r="49" spans="1:1694" ht="15.5" x14ac:dyDescent="0.35">
      <c r="A49" s="98" t="s">
        <v>372</v>
      </c>
      <c r="B49" s="104"/>
      <c r="C49" s="100">
        <v>21276</v>
      </c>
      <c r="D49" s="100">
        <v>9050</v>
      </c>
      <c r="E49" s="100">
        <v>11452</v>
      </c>
      <c r="F49" s="100">
        <v>1294</v>
      </c>
      <c r="G49" s="100">
        <v>12247</v>
      </c>
      <c r="H49" s="100">
        <v>3643</v>
      </c>
      <c r="I49" s="100">
        <v>9461</v>
      </c>
      <c r="J49" s="100">
        <v>3779</v>
      </c>
      <c r="K49" s="100">
        <v>1201</v>
      </c>
      <c r="L49" s="100">
        <v>10799</v>
      </c>
      <c r="M49" s="100">
        <v>8391</v>
      </c>
      <c r="N49" s="100">
        <v>2924</v>
      </c>
      <c r="O49" s="100">
        <v>9047</v>
      </c>
      <c r="P49" s="137">
        <v>5224</v>
      </c>
      <c r="Q49" s="137" t="e">
        <v>#VALUE!</v>
      </c>
      <c r="R49" s="126">
        <v>7962</v>
      </c>
      <c r="S49" s="100">
        <v>7226</v>
      </c>
      <c r="T49" s="100">
        <v>11162</v>
      </c>
    </row>
    <row r="50" spans="1:1694" s="103" customFormat="1" ht="15.5" x14ac:dyDescent="0.35">
      <c r="A50" s="101" t="s">
        <v>373</v>
      </c>
      <c r="B50" s="104"/>
      <c r="C50" s="122">
        <v>26676</v>
      </c>
      <c r="D50" s="122">
        <v>12748</v>
      </c>
      <c r="E50" s="122">
        <v>14725</v>
      </c>
      <c r="F50" s="122">
        <v>1294</v>
      </c>
      <c r="G50" s="122">
        <v>15639</v>
      </c>
      <c r="H50" s="122">
        <v>4170</v>
      </c>
      <c r="I50" s="122">
        <v>12171</v>
      </c>
      <c r="J50" s="122">
        <v>4884</v>
      </c>
      <c r="K50" s="122">
        <v>1434</v>
      </c>
      <c r="L50" s="122">
        <v>13652</v>
      </c>
      <c r="M50" s="122">
        <v>10655</v>
      </c>
      <c r="N50" s="122">
        <v>3758</v>
      </c>
      <c r="O50" s="122">
        <v>10323</v>
      </c>
      <c r="P50" s="122">
        <v>5978</v>
      </c>
      <c r="Q50" s="122" t="e">
        <v>#VALUE!</v>
      </c>
      <c r="R50" s="138">
        <v>10584</v>
      </c>
      <c r="S50" s="122">
        <v>9277</v>
      </c>
      <c r="T50" s="122">
        <v>13296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</row>
    <row r="51" spans="1:1694" ht="15" customHeight="1" x14ac:dyDescent="0.35">
      <c r="A51" s="98" t="s">
        <v>403</v>
      </c>
      <c r="B51" s="123"/>
      <c r="C51" s="100"/>
      <c r="D51" s="196"/>
      <c r="E51" s="196"/>
      <c r="F51" s="196"/>
      <c r="G51" s="364" t="s">
        <v>404</v>
      </c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6"/>
    </row>
    <row r="52" spans="1:1694" ht="15.5" x14ac:dyDescent="0.35">
      <c r="G52" s="169"/>
      <c r="H52" s="169"/>
      <c r="I52" s="169"/>
      <c r="J52" s="169"/>
      <c r="K52" s="169"/>
      <c r="L52" s="147"/>
      <c r="M52" s="147"/>
      <c r="N52" s="147"/>
      <c r="O52" s="147"/>
      <c r="P52" s="147"/>
      <c r="Q52" s="147"/>
      <c r="R52" s="43"/>
    </row>
    <row r="53" spans="1:1694" x14ac:dyDescent="0.25">
      <c r="R53" s="43"/>
    </row>
    <row r="54" spans="1:1694" x14ac:dyDescent="0.25">
      <c r="A54" s="43"/>
      <c r="R54" s="43"/>
    </row>
    <row r="55" spans="1:1694" x14ac:dyDescent="0.25">
      <c r="R55" s="43"/>
    </row>
    <row r="56" spans="1:1694" ht="44" customHeight="1" x14ac:dyDescent="0.25">
      <c r="A56" s="362" t="s">
        <v>405</v>
      </c>
      <c r="B56" s="363"/>
      <c r="C56" s="307" t="s">
        <v>406</v>
      </c>
      <c r="R56" s="43"/>
    </row>
    <row r="57" spans="1:1694" ht="44" customHeight="1" x14ac:dyDescent="0.25">
      <c r="A57" s="362"/>
      <c r="B57" s="363"/>
      <c r="C57" s="308"/>
      <c r="R57" s="43"/>
    </row>
    <row r="58" spans="1:1694" ht="15.5" x14ac:dyDescent="0.35">
      <c r="A58" s="43" t="s">
        <v>407</v>
      </c>
      <c r="C58" s="100">
        <v>440</v>
      </c>
    </row>
  </sheetData>
  <mergeCells count="65">
    <mergeCell ref="C56:C57"/>
    <mergeCell ref="A56:B57"/>
    <mergeCell ref="G51:T51"/>
    <mergeCell ref="T2:T4"/>
    <mergeCell ref="T25:T27"/>
    <mergeCell ref="T43:T44"/>
    <mergeCell ref="R43:R44"/>
    <mergeCell ref="H43:H44"/>
    <mergeCell ref="O25:O27"/>
    <mergeCell ref="Q25:Q27"/>
    <mergeCell ref="F43:F44"/>
    <mergeCell ref="C24:S24"/>
    <mergeCell ref="C41:S41"/>
    <mergeCell ref="E2:E4"/>
    <mergeCell ref="D25:D27"/>
    <mergeCell ref="E25:E27"/>
    <mergeCell ref="D43:D44"/>
    <mergeCell ref="E43:E44"/>
    <mergeCell ref="C2:C4"/>
    <mergeCell ref="C25:C27"/>
    <mergeCell ref="C43:C44"/>
    <mergeCell ref="S43:S44"/>
    <mergeCell ref="G43:G44"/>
    <mergeCell ref="I2:I4"/>
    <mergeCell ref="G22:R22"/>
    <mergeCell ref="R2:R4"/>
    <mergeCell ref="R25:R27"/>
    <mergeCell ref="G25:G27"/>
    <mergeCell ref="N43:N44"/>
    <mergeCell ref="O43:O44"/>
    <mergeCell ref="O2:O4"/>
    <mergeCell ref="L43:L44"/>
    <mergeCell ref="C1:S1"/>
    <mergeCell ref="F2:F4"/>
    <mergeCell ref="F25:F27"/>
    <mergeCell ref="Q43:Q44"/>
    <mergeCell ref="M43:M44"/>
    <mergeCell ref="I25:I27"/>
    <mergeCell ref="J25:J27"/>
    <mergeCell ref="I43:I44"/>
    <mergeCell ref="J43:J44"/>
    <mergeCell ref="K43:K44"/>
    <mergeCell ref="G39:R39"/>
    <mergeCell ref="K25:K27"/>
    <mergeCell ref="L25:L27"/>
    <mergeCell ref="M25:M27"/>
    <mergeCell ref="N25:N27"/>
    <mergeCell ref="P43:P44"/>
    <mergeCell ref="A3:A4"/>
    <mergeCell ref="B2:B4"/>
    <mergeCell ref="H2:H4"/>
    <mergeCell ref="G2:G4"/>
    <mergeCell ref="N2:N4"/>
    <mergeCell ref="J2:J4"/>
    <mergeCell ref="K2:K4"/>
    <mergeCell ref="L2:L4"/>
    <mergeCell ref="M2:M4"/>
    <mergeCell ref="D2:D4"/>
    <mergeCell ref="B25:B27"/>
    <mergeCell ref="H25:H27"/>
    <mergeCell ref="S2:S4"/>
    <mergeCell ref="S25:S27"/>
    <mergeCell ref="Q2:Q4"/>
    <mergeCell ref="P2:P4"/>
    <mergeCell ref="P25:P27"/>
  </mergeCells>
  <pageMargins left="0.25" right="0.25" top="0.75" bottom="0.75" header="0.3" footer="0.3"/>
  <pageSetup paperSize="5" scale="4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60"/>
  <sheetViews>
    <sheetView workbookViewId="0"/>
  </sheetViews>
  <sheetFormatPr defaultColWidth="8.81640625" defaultRowHeight="10" x14ac:dyDescent="0.2"/>
  <cols>
    <col min="1" max="1" width="1.6328125" style="60" customWidth="1"/>
    <col min="2" max="5" width="8.6328125" style="60" customWidth="1"/>
    <col min="6" max="6" width="1.6328125" style="60" customWidth="1"/>
    <col min="7" max="7" width="15" style="60" customWidth="1"/>
    <col min="8" max="8" width="16.6328125" style="60" customWidth="1"/>
    <col min="9" max="9" width="18.6328125" style="60" customWidth="1"/>
    <col min="10" max="10" width="19.81640625" style="60" customWidth="1"/>
    <col min="11" max="11" width="16.6328125" style="60" customWidth="1"/>
    <col min="12" max="13" width="16.453125" style="60" customWidth="1"/>
    <col min="14" max="15" width="12.6328125" style="60" customWidth="1"/>
    <col min="16" max="16384" width="8.81640625" style="60"/>
  </cols>
  <sheetData>
    <row r="1" spans="1:12" ht="11.5" x14ac:dyDescent="0.35">
      <c r="G1" s="72"/>
      <c r="H1" s="72"/>
      <c r="I1" s="72"/>
      <c r="J1" s="72"/>
      <c r="K1" s="72"/>
      <c r="L1" s="72"/>
    </row>
    <row r="2" spans="1:12" ht="18" x14ac:dyDescent="0.4">
      <c r="B2" s="84" t="s">
        <v>88</v>
      </c>
      <c r="G2" s="72"/>
      <c r="H2" s="72"/>
      <c r="I2" s="72"/>
      <c r="J2" s="72"/>
      <c r="K2" s="72"/>
      <c r="L2" s="72"/>
    </row>
    <row r="3" spans="1:12" ht="11.5" x14ac:dyDescent="0.35">
      <c r="G3" s="72"/>
      <c r="H3" s="72"/>
      <c r="I3" s="72"/>
      <c r="J3" s="72"/>
      <c r="K3" s="72"/>
      <c r="L3" s="72"/>
    </row>
    <row r="4" spans="1:12" ht="13.5" x14ac:dyDescent="0.55000000000000004">
      <c r="B4" s="85"/>
      <c r="C4" s="86"/>
      <c r="D4" s="86"/>
      <c r="E4" s="86"/>
      <c r="F4" s="76"/>
      <c r="G4" s="80" t="s">
        <v>89</v>
      </c>
      <c r="H4" s="80"/>
      <c r="I4" s="9"/>
      <c r="J4" s="9"/>
      <c r="K4" s="9"/>
      <c r="L4" s="9"/>
    </row>
    <row r="5" spans="1:12" ht="13.5" x14ac:dyDescent="0.55000000000000004">
      <c r="B5" s="85"/>
      <c r="C5" s="86"/>
      <c r="D5" s="86"/>
      <c r="E5" s="86"/>
      <c r="F5" s="76"/>
      <c r="G5" s="173" t="s">
        <v>408</v>
      </c>
      <c r="H5" s="173" t="s">
        <v>409</v>
      </c>
      <c r="I5" s="9" t="s">
        <v>109</v>
      </c>
      <c r="J5" s="9"/>
      <c r="K5" s="9"/>
      <c r="L5" s="9"/>
    </row>
    <row r="6" spans="1:12" ht="12" customHeight="1" x14ac:dyDescent="0.55000000000000004">
      <c r="B6" s="85"/>
      <c r="C6" s="86"/>
      <c r="D6" s="86"/>
      <c r="E6" s="86"/>
      <c r="F6" s="76"/>
      <c r="G6" s="80"/>
      <c r="H6" s="80"/>
      <c r="I6" s="10" t="s">
        <v>91</v>
      </c>
      <c r="J6" s="10" t="s">
        <v>109</v>
      </c>
      <c r="K6" s="10"/>
      <c r="L6" s="10" t="s">
        <v>410</v>
      </c>
    </row>
    <row r="7" spans="1:12" s="73" customFormat="1" ht="15" customHeight="1" x14ac:dyDescent="0.55000000000000004">
      <c r="A7" s="60"/>
      <c r="B7" s="80"/>
      <c r="C7" s="80"/>
      <c r="D7" s="174"/>
      <c r="E7" s="80"/>
      <c r="F7" s="76"/>
      <c r="G7" s="173"/>
      <c r="H7" s="75"/>
      <c r="I7" s="10" t="s">
        <v>411</v>
      </c>
      <c r="J7" s="10" t="s">
        <v>412</v>
      </c>
      <c r="K7" s="10" t="s">
        <v>410</v>
      </c>
      <c r="L7" s="10" t="s">
        <v>413</v>
      </c>
    </row>
    <row r="8" spans="1:12" s="73" customFormat="1" ht="15" customHeight="1" x14ac:dyDescent="0.55000000000000004">
      <c r="A8" s="60"/>
      <c r="B8" s="75"/>
      <c r="C8" s="75"/>
      <c r="D8" s="75"/>
      <c r="E8" s="75"/>
      <c r="F8" s="76"/>
      <c r="G8" s="80"/>
      <c r="H8" s="75" t="s">
        <v>414</v>
      </c>
      <c r="I8" s="10" t="s">
        <v>415</v>
      </c>
      <c r="J8" s="10" t="s">
        <v>415</v>
      </c>
      <c r="K8" s="10" t="s">
        <v>416</v>
      </c>
      <c r="L8" s="10" t="s">
        <v>417</v>
      </c>
    </row>
    <row r="9" spans="1:12" s="73" customFormat="1" ht="15" customHeight="1" x14ac:dyDescent="0.55000000000000004">
      <c r="A9" s="60"/>
      <c r="B9" s="80" t="s">
        <v>13</v>
      </c>
      <c r="C9" s="80"/>
      <c r="D9" s="80" t="s">
        <v>122</v>
      </c>
      <c r="E9" s="80"/>
      <c r="F9" s="76"/>
      <c r="G9" s="80" t="s">
        <v>418</v>
      </c>
      <c r="H9" s="75" t="s">
        <v>419</v>
      </c>
      <c r="I9" s="10" t="s">
        <v>420</v>
      </c>
      <c r="J9" s="10" t="s">
        <v>420</v>
      </c>
      <c r="K9" s="10" t="s">
        <v>107</v>
      </c>
      <c r="L9" s="10" t="s">
        <v>107</v>
      </c>
    </row>
    <row r="10" spans="1:12" s="73" customFormat="1" ht="10.5" x14ac:dyDescent="0.25">
      <c r="A10" s="60"/>
      <c r="B10" s="75" t="s">
        <v>22</v>
      </c>
      <c r="C10" s="75" t="s">
        <v>23</v>
      </c>
      <c r="D10" s="75" t="s">
        <v>22</v>
      </c>
      <c r="E10" s="75" t="s">
        <v>23</v>
      </c>
      <c r="F10" s="76"/>
      <c r="G10" s="75" t="s">
        <v>24</v>
      </c>
      <c r="H10" s="75" t="s">
        <v>26</v>
      </c>
      <c r="I10" s="10" t="s">
        <v>26</v>
      </c>
      <c r="J10" s="10" t="s">
        <v>26</v>
      </c>
      <c r="K10" s="10" t="s">
        <v>26</v>
      </c>
      <c r="L10" s="10" t="s">
        <v>26</v>
      </c>
    </row>
    <row r="11" spans="1:12" ht="5" customHeight="1" x14ac:dyDescent="0.2">
      <c r="I11" s="2"/>
      <c r="J11" s="2"/>
      <c r="K11" s="2"/>
      <c r="L11" s="2"/>
    </row>
    <row r="12" spans="1:12" ht="16" thickBot="1" x14ac:dyDescent="0.4">
      <c r="B12" s="71" t="s">
        <v>29</v>
      </c>
      <c r="C12" s="69"/>
      <c r="D12" s="69"/>
      <c r="E12" s="69"/>
      <c r="F12" s="69"/>
      <c r="G12" s="69"/>
      <c r="H12" s="69"/>
      <c r="I12" s="13"/>
      <c r="J12" s="13"/>
      <c r="K12" s="13"/>
      <c r="L12" s="13"/>
    </row>
    <row r="13" spans="1:12" s="68" customFormat="1" ht="5" customHeight="1" x14ac:dyDescent="0.25">
      <c r="I13"/>
      <c r="J13"/>
      <c r="K13"/>
      <c r="L13"/>
    </row>
    <row r="14" spans="1:12" ht="10.25" customHeight="1" x14ac:dyDescent="0.2">
      <c r="B14" s="67">
        <v>0</v>
      </c>
      <c r="C14" s="67">
        <v>499</v>
      </c>
      <c r="D14" s="91" t="s">
        <v>32</v>
      </c>
      <c r="E14" s="91" t="s">
        <v>32</v>
      </c>
      <c r="G14" s="88">
        <v>1694</v>
      </c>
      <c r="H14" s="88">
        <v>477</v>
      </c>
      <c r="I14" s="19">
        <v>475</v>
      </c>
      <c r="J14" s="19">
        <v>948</v>
      </c>
      <c r="K14" s="19">
        <v>94</v>
      </c>
      <c r="L14" s="19">
        <v>190</v>
      </c>
    </row>
    <row r="15" spans="1:12" x14ac:dyDescent="0.2">
      <c r="B15" s="67">
        <f t="shared" ref="B15:B30" si="0">C14+1</f>
        <v>500</v>
      </c>
      <c r="C15" s="67">
        <v>1199</v>
      </c>
      <c r="D15" s="91" t="s">
        <v>32</v>
      </c>
      <c r="E15" s="91" t="s">
        <v>32</v>
      </c>
      <c r="G15" s="89">
        <v>3054</v>
      </c>
      <c r="H15" s="89">
        <v>873</v>
      </c>
      <c r="I15" s="5">
        <v>475</v>
      </c>
      <c r="J15" s="5">
        <v>948</v>
      </c>
      <c r="K15" s="5">
        <v>94</v>
      </c>
      <c r="L15" s="5">
        <v>190</v>
      </c>
    </row>
    <row r="16" spans="1:12" x14ac:dyDescent="0.2">
      <c r="B16" s="67">
        <f t="shared" si="0"/>
        <v>1200</v>
      </c>
      <c r="C16" s="67">
        <v>2999</v>
      </c>
      <c r="D16" s="91" t="s">
        <v>32</v>
      </c>
      <c r="E16" s="91" t="s">
        <v>32</v>
      </c>
      <c r="G16" s="89">
        <v>4806</v>
      </c>
      <c r="H16" s="89">
        <v>1350</v>
      </c>
      <c r="I16" s="5">
        <v>475</v>
      </c>
      <c r="J16" s="5">
        <v>948</v>
      </c>
      <c r="K16" s="5">
        <v>94</v>
      </c>
      <c r="L16" s="5">
        <v>190</v>
      </c>
    </row>
    <row r="17" spans="2:12" x14ac:dyDescent="0.2">
      <c r="B17" s="67">
        <f t="shared" si="0"/>
        <v>3000</v>
      </c>
      <c r="C17" s="67">
        <v>4999</v>
      </c>
      <c r="D17" s="91" t="s">
        <v>32</v>
      </c>
      <c r="E17" s="91" t="s">
        <v>32</v>
      </c>
      <c r="G17" s="89">
        <v>6608</v>
      </c>
      <c r="H17" s="89">
        <v>1908</v>
      </c>
      <c r="I17" s="5">
        <v>475</v>
      </c>
      <c r="J17" s="5">
        <v>948</v>
      </c>
      <c r="K17" s="5">
        <v>94</v>
      </c>
      <c r="L17" s="5">
        <v>190</v>
      </c>
    </row>
    <row r="18" spans="2:12" x14ac:dyDescent="0.2">
      <c r="B18" s="67">
        <f t="shared" si="0"/>
        <v>5000</v>
      </c>
      <c r="C18" s="67">
        <v>7499</v>
      </c>
      <c r="D18" s="91" t="s">
        <v>32</v>
      </c>
      <c r="E18" s="91" t="s">
        <v>32</v>
      </c>
      <c r="G18" s="89">
        <v>7684</v>
      </c>
      <c r="H18" s="89">
        <v>2226</v>
      </c>
      <c r="I18" s="5">
        <v>475</v>
      </c>
      <c r="J18" s="5">
        <v>948</v>
      </c>
      <c r="K18" s="5">
        <v>94</v>
      </c>
      <c r="L18" s="5">
        <v>190</v>
      </c>
    </row>
    <row r="19" spans="2:12" x14ac:dyDescent="0.2">
      <c r="B19" s="67">
        <f t="shared" si="0"/>
        <v>7500</v>
      </c>
      <c r="C19" s="67">
        <v>9999</v>
      </c>
      <c r="D19" s="91" t="s">
        <v>32</v>
      </c>
      <c r="E19" s="91" t="s">
        <v>32</v>
      </c>
      <c r="G19" s="89">
        <v>8785</v>
      </c>
      <c r="H19" s="89">
        <v>2542</v>
      </c>
      <c r="I19" s="5">
        <v>475</v>
      </c>
      <c r="J19" s="5">
        <v>948</v>
      </c>
      <c r="K19" s="5">
        <v>94</v>
      </c>
      <c r="L19" s="5">
        <v>190</v>
      </c>
    </row>
    <row r="20" spans="2:12" x14ac:dyDescent="0.2">
      <c r="B20" s="67">
        <f t="shared" si="0"/>
        <v>10000</v>
      </c>
      <c r="C20" s="67">
        <v>14999</v>
      </c>
      <c r="D20" s="91" t="s">
        <v>32</v>
      </c>
      <c r="E20" s="91" t="s">
        <v>32</v>
      </c>
      <c r="G20" s="89">
        <v>12915</v>
      </c>
      <c r="H20" s="89">
        <v>3655</v>
      </c>
      <c r="I20" s="5">
        <v>475</v>
      </c>
      <c r="J20" s="5">
        <v>948</v>
      </c>
      <c r="K20" s="5">
        <v>94</v>
      </c>
      <c r="L20" s="5">
        <v>190</v>
      </c>
    </row>
    <row r="21" spans="2:12" x14ac:dyDescent="0.2">
      <c r="B21" s="67">
        <f t="shared" si="0"/>
        <v>15000</v>
      </c>
      <c r="C21" s="67">
        <v>19999</v>
      </c>
      <c r="D21" s="91" t="s">
        <v>32</v>
      </c>
      <c r="E21" s="91" t="s">
        <v>32</v>
      </c>
      <c r="G21" s="89">
        <v>14109</v>
      </c>
      <c r="H21" s="89">
        <v>3974</v>
      </c>
      <c r="I21" s="5">
        <v>475</v>
      </c>
      <c r="J21" s="5">
        <v>948</v>
      </c>
      <c r="K21" s="5">
        <v>94</v>
      </c>
      <c r="L21" s="5">
        <v>190</v>
      </c>
    </row>
    <row r="22" spans="2:12" x14ac:dyDescent="0.2">
      <c r="B22" s="67">
        <f t="shared" si="0"/>
        <v>20000</v>
      </c>
      <c r="C22" s="67">
        <v>24999</v>
      </c>
      <c r="D22" s="91" t="s">
        <v>32</v>
      </c>
      <c r="E22" s="91" t="s">
        <v>32</v>
      </c>
      <c r="G22" s="89">
        <v>14701</v>
      </c>
      <c r="H22" s="89">
        <v>4211</v>
      </c>
      <c r="I22" s="5">
        <v>475</v>
      </c>
      <c r="J22" s="5">
        <v>948</v>
      </c>
      <c r="K22" s="5">
        <v>94</v>
      </c>
      <c r="L22" s="5">
        <v>190</v>
      </c>
    </row>
    <row r="23" spans="2:12" x14ac:dyDescent="0.2">
      <c r="B23" s="67">
        <f t="shared" si="0"/>
        <v>25000</v>
      </c>
      <c r="C23" s="67">
        <v>29999</v>
      </c>
      <c r="D23" s="91" t="s">
        <v>32</v>
      </c>
      <c r="E23" s="91" t="s">
        <v>32</v>
      </c>
      <c r="G23" s="89">
        <v>15685</v>
      </c>
      <c r="H23" s="89">
        <v>4450</v>
      </c>
      <c r="I23" s="5">
        <v>475</v>
      </c>
      <c r="J23" s="5">
        <v>948</v>
      </c>
      <c r="K23" s="5">
        <v>94</v>
      </c>
      <c r="L23" s="5">
        <v>190</v>
      </c>
    </row>
    <row r="24" spans="2:12" x14ac:dyDescent="0.2">
      <c r="B24" s="67">
        <f t="shared" si="0"/>
        <v>30000</v>
      </c>
      <c r="C24" s="67">
        <v>39999</v>
      </c>
      <c r="D24" s="91" t="s">
        <v>32</v>
      </c>
      <c r="E24" s="91" t="s">
        <v>32</v>
      </c>
      <c r="G24" s="89">
        <v>16703</v>
      </c>
      <c r="H24" s="89">
        <v>4768</v>
      </c>
      <c r="I24" s="5">
        <v>475</v>
      </c>
      <c r="J24" s="5">
        <v>948</v>
      </c>
      <c r="K24" s="5">
        <v>94</v>
      </c>
      <c r="L24" s="5">
        <v>190</v>
      </c>
    </row>
    <row r="25" spans="2:12" x14ac:dyDescent="0.2">
      <c r="B25" s="67">
        <f t="shared" si="0"/>
        <v>40000</v>
      </c>
      <c r="C25" s="67">
        <v>49999</v>
      </c>
      <c r="D25" s="91" t="s">
        <v>32</v>
      </c>
      <c r="E25" s="91" t="s">
        <v>32</v>
      </c>
      <c r="G25" s="89">
        <v>17721</v>
      </c>
      <c r="H25" s="89">
        <v>5086</v>
      </c>
      <c r="I25" s="5">
        <v>475</v>
      </c>
      <c r="J25" s="5">
        <v>948</v>
      </c>
      <c r="K25" s="5">
        <v>94</v>
      </c>
      <c r="L25" s="5">
        <v>190</v>
      </c>
    </row>
    <row r="26" spans="2:12" x14ac:dyDescent="0.2">
      <c r="B26" s="67">
        <f t="shared" si="0"/>
        <v>50000</v>
      </c>
      <c r="C26" s="67">
        <v>59999</v>
      </c>
      <c r="D26" s="91" t="s">
        <v>32</v>
      </c>
      <c r="E26" s="91" t="s">
        <v>32</v>
      </c>
      <c r="G26" s="89">
        <v>18806</v>
      </c>
      <c r="H26" s="89">
        <v>5403</v>
      </c>
      <c r="I26" s="5">
        <v>475</v>
      </c>
      <c r="J26" s="5">
        <v>948</v>
      </c>
      <c r="K26" s="5">
        <v>94</v>
      </c>
      <c r="L26" s="5">
        <v>190</v>
      </c>
    </row>
    <row r="27" spans="2:12" x14ac:dyDescent="0.2">
      <c r="B27" s="67">
        <f t="shared" si="0"/>
        <v>60000</v>
      </c>
      <c r="C27" s="67">
        <v>69999</v>
      </c>
      <c r="D27" s="91" t="s">
        <v>32</v>
      </c>
      <c r="E27" s="91" t="s">
        <v>32</v>
      </c>
      <c r="G27" s="89">
        <v>19890</v>
      </c>
      <c r="H27" s="89">
        <v>5721</v>
      </c>
      <c r="I27" s="5">
        <v>475</v>
      </c>
      <c r="J27" s="5">
        <v>948</v>
      </c>
      <c r="K27" s="5">
        <v>94</v>
      </c>
      <c r="L27" s="5">
        <v>190</v>
      </c>
    </row>
    <row r="28" spans="2:12" x14ac:dyDescent="0.2">
      <c r="B28" s="67">
        <f t="shared" si="0"/>
        <v>70000</v>
      </c>
      <c r="C28" s="67">
        <v>79999</v>
      </c>
      <c r="D28" s="91" t="s">
        <v>32</v>
      </c>
      <c r="E28" s="91" t="s">
        <v>32</v>
      </c>
      <c r="G28" s="89">
        <v>20958</v>
      </c>
      <c r="H28" s="89">
        <v>6039</v>
      </c>
      <c r="I28" s="5">
        <v>475</v>
      </c>
      <c r="J28" s="5">
        <v>948</v>
      </c>
      <c r="K28" s="5">
        <v>94</v>
      </c>
      <c r="L28" s="5">
        <v>190</v>
      </c>
    </row>
    <row r="29" spans="2:12" x14ac:dyDescent="0.2">
      <c r="B29" s="67">
        <f t="shared" si="0"/>
        <v>80000</v>
      </c>
      <c r="C29" s="67">
        <v>89999</v>
      </c>
      <c r="D29" s="91" t="s">
        <v>32</v>
      </c>
      <c r="E29" s="91" t="s">
        <v>32</v>
      </c>
      <c r="G29" s="89">
        <v>22018</v>
      </c>
      <c r="H29" s="89">
        <v>6357</v>
      </c>
      <c r="I29" s="5">
        <v>475</v>
      </c>
      <c r="J29" s="5">
        <v>948</v>
      </c>
      <c r="K29" s="5">
        <v>94</v>
      </c>
      <c r="L29" s="5">
        <v>190</v>
      </c>
    </row>
    <row r="30" spans="2:12" x14ac:dyDescent="0.2">
      <c r="B30" s="67">
        <f t="shared" si="0"/>
        <v>90000</v>
      </c>
      <c r="C30" s="67">
        <v>99999</v>
      </c>
      <c r="D30" s="91" t="s">
        <v>32</v>
      </c>
      <c r="E30" s="91" t="s">
        <v>32</v>
      </c>
      <c r="G30" s="89">
        <v>23078</v>
      </c>
      <c r="H30" s="89">
        <v>6674</v>
      </c>
      <c r="I30" s="5">
        <v>475</v>
      </c>
      <c r="J30" s="5">
        <v>948</v>
      </c>
      <c r="K30" s="5">
        <v>94</v>
      </c>
      <c r="L30" s="5">
        <v>190</v>
      </c>
    </row>
    <row r="31" spans="2:12" x14ac:dyDescent="0.2">
      <c r="B31" s="90" t="s">
        <v>31</v>
      </c>
      <c r="C31" s="91" t="s">
        <v>32</v>
      </c>
      <c r="D31" s="91" t="s">
        <v>32</v>
      </c>
      <c r="E31" s="91" t="s">
        <v>32</v>
      </c>
      <c r="G31" s="92" t="s">
        <v>33</v>
      </c>
      <c r="H31" s="92" t="s">
        <v>33</v>
      </c>
      <c r="I31" s="16" t="s">
        <v>33</v>
      </c>
      <c r="J31" s="16" t="s">
        <v>33</v>
      </c>
      <c r="K31" s="16" t="s">
        <v>33</v>
      </c>
      <c r="L31" s="16" t="s">
        <v>33</v>
      </c>
    </row>
    <row r="33" spans="2:11" ht="5" customHeight="1" x14ac:dyDescent="0.2"/>
    <row r="36" spans="2:11" ht="16" thickBot="1" x14ac:dyDescent="0.4">
      <c r="B36" s="71" t="s">
        <v>421</v>
      </c>
      <c r="C36" s="69"/>
      <c r="D36" s="69"/>
      <c r="E36" s="69"/>
      <c r="F36" s="69"/>
      <c r="G36" s="69"/>
      <c r="H36" s="69"/>
    </row>
    <row r="37" spans="2:11" s="68" customFormat="1" ht="5" customHeight="1" x14ac:dyDescent="0.25">
      <c r="I37" s="60"/>
      <c r="J37" s="60"/>
      <c r="K37" s="60"/>
    </row>
    <row r="38" spans="2:11" ht="10.25" customHeight="1" x14ac:dyDescent="0.2">
      <c r="B38" s="91" t="s">
        <v>32</v>
      </c>
      <c r="C38" s="91" t="s">
        <v>32</v>
      </c>
      <c r="D38" s="67">
        <v>0</v>
      </c>
      <c r="E38" s="67">
        <v>20</v>
      </c>
      <c r="G38" s="88">
        <v>2102</v>
      </c>
      <c r="H38" s="88">
        <v>252</v>
      </c>
    </row>
    <row r="39" spans="2:11" x14ac:dyDescent="0.2">
      <c r="B39" s="91" t="s">
        <v>32</v>
      </c>
      <c r="C39" s="91" t="s">
        <v>32</v>
      </c>
      <c r="D39" s="67">
        <f t="shared" ref="D39:D55" si="1">E38+1</f>
        <v>21</v>
      </c>
      <c r="E39" s="67">
        <v>40</v>
      </c>
      <c r="G39" s="89">
        <v>3679</v>
      </c>
      <c r="H39" s="89">
        <v>419</v>
      </c>
    </row>
    <row r="40" spans="2:11" x14ac:dyDescent="0.2">
      <c r="B40" s="91" t="s">
        <v>32</v>
      </c>
      <c r="C40" s="91" t="s">
        <v>32</v>
      </c>
      <c r="D40" s="67">
        <f t="shared" si="1"/>
        <v>41</v>
      </c>
      <c r="E40" s="67">
        <v>60</v>
      </c>
      <c r="G40" s="89">
        <v>5365</v>
      </c>
      <c r="H40" s="89">
        <v>585</v>
      </c>
    </row>
    <row r="41" spans="2:11" x14ac:dyDescent="0.2">
      <c r="B41" s="91" t="s">
        <v>32</v>
      </c>
      <c r="C41" s="91" t="s">
        <v>32</v>
      </c>
      <c r="D41" s="67">
        <f t="shared" si="1"/>
        <v>61</v>
      </c>
      <c r="E41" s="67">
        <v>80</v>
      </c>
      <c r="G41" s="89">
        <v>6941</v>
      </c>
      <c r="H41" s="89">
        <v>752</v>
      </c>
    </row>
    <row r="42" spans="2:11" x14ac:dyDescent="0.2">
      <c r="B42" s="91" t="s">
        <v>32</v>
      </c>
      <c r="C42" s="91" t="s">
        <v>32</v>
      </c>
      <c r="D42" s="67">
        <f t="shared" si="1"/>
        <v>81</v>
      </c>
      <c r="E42" s="67">
        <v>100</v>
      </c>
      <c r="G42" s="89">
        <v>8411</v>
      </c>
      <c r="H42" s="89">
        <v>919</v>
      </c>
    </row>
    <row r="43" spans="2:11" x14ac:dyDescent="0.2">
      <c r="B43" s="91" t="s">
        <v>32</v>
      </c>
      <c r="C43" s="91" t="s">
        <v>32</v>
      </c>
      <c r="D43" s="67">
        <f t="shared" si="1"/>
        <v>101</v>
      </c>
      <c r="E43" s="67">
        <v>150</v>
      </c>
      <c r="G43" s="89">
        <v>12222</v>
      </c>
      <c r="H43" s="89">
        <v>1252</v>
      </c>
    </row>
    <row r="44" spans="2:11" x14ac:dyDescent="0.2">
      <c r="B44" s="91" t="s">
        <v>32</v>
      </c>
      <c r="C44" s="91" t="s">
        <v>32</v>
      </c>
      <c r="D44" s="67">
        <f t="shared" si="1"/>
        <v>151</v>
      </c>
      <c r="E44" s="67">
        <v>200</v>
      </c>
      <c r="G44" s="89">
        <v>15770</v>
      </c>
      <c r="H44" s="89">
        <v>1587</v>
      </c>
    </row>
    <row r="45" spans="2:11" x14ac:dyDescent="0.2">
      <c r="B45" s="91" t="s">
        <v>32</v>
      </c>
      <c r="C45" s="91" t="s">
        <v>32</v>
      </c>
      <c r="D45" s="67">
        <f t="shared" si="1"/>
        <v>201</v>
      </c>
      <c r="E45" s="67">
        <v>250</v>
      </c>
      <c r="G45" s="89">
        <v>19056</v>
      </c>
      <c r="H45" s="89">
        <v>1920</v>
      </c>
    </row>
    <row r="46" spans="2:11" x14ac:dyDescent="0.2">
      <c r="B46" s="91" t="s">
        <v>32</v>
      </c>
      <c r="C46" s="91" t="s">
        <v>32</v>
      </c>
      <c r="D46" s="67">
        <f t="shared" si="1"/>
        <v>251</v>
      </c>
      <c r="E46" s="67">
        <v>300</v>
      </c>
      <c r="G46" s="89">
        <v>22076</v>
      </c>
      <c r="H46" s="89">
        <v>2169</v>
      </c>
    </row>
    <row r="47" spans="2:11" x14ac:dyDescent="0.2">
      <c r="B47" s="91" t="s">
        <v>32</v>
      </c>
      <c r="C47" s="91" t="s">
        <v>32</v>
      </c>
      <c r="D47" s="67">
        <f t="shared" si="1"/>
        <v>301</v>
      </c>
      <c r="E47" s="67">
        <v>400</v>
      </c>
      <c r="G47" s="89">
        <v>23127</v>
      </c>
      <c r="H47" s="89">
        <v>2254</v>
      </c>
    </row>
    <row r="48" spans="2:11" x14ac:dyDescent="0.2">
      <c r="B48" s="91" t="s">
        <v>32</v>
      </c>
      <c r="C48" s="91" t="s">
        <v>32</v>
      </c>
      <c r="D48" s="67">
        <f t="shared" si="1"/>
        <v>401</v>
      </c>
      <c r="E48" s="67">
        <v>500</v>
      </c>
      <c r="G48" s="89">
        <v>23653</v>
      </c>
      <c r="H48" s="89">
        <v>2336</v>
      </c>
    </row>
    <row r="49" spans="2:8" x14ac:dyDescent="0.2">
      <c r="B49" s="91" t="s">
        <v>32</v>
      </c>
      <c r="C49" s="91" t="s">
        <v>32</v>
      </c>
      <c r="D49" s="67">
        <f t="shared" si="1"/>
        <v>501</v>
      </c>
      <c r="E49" s="67">
        <v>600</v>
      </c>
      <c r="G49" s="89">
        <v>25229</v>
      </c>
      <c r="H49" s="89">
        <v>2502</v>
      </c>
    </row>
    <row r="50" spans="2:8" x14ac:dyDescent="0.2">
      <c r="B50" s="91" t="s">
        <v>32</v>
      </c>
      <c r="C50" s="91" t="s">
        <v>32</v>
      </c>
      <c r="D50" s="67">
        <f t="shared" si="1"/>
        <v>601</v>
      </c>
      <c r="E50" s="67">
        <v>800</v>
      </c>
      <c r="G50" s="89">
        <v>31537</v>
      </c>
      <c r="H50" s="89">
        <v>3170</v>
      </c>
    </row>
    <row r="51" spans="2:8" x14ac:dyDescent="0.2">
      <c r="B51" s="91" t="s">
        <v>32</v>
      </c>
      <c r="C51" s="91" t="s">
        <v>32</v>
      </c>
      <c r="D51" s="67">
        <f t="shared" si="1"/>
        <v>801</v>
      </c>
      <c r="E51" s="67">
        <v>1000</v>
      </c>
      <c r="G51" s="89">
        <v>36795</v>
      </c>
      <c r="H51" s="89">
        <v>3671</v>
      </c>
    </row>
    <row r="52" spans="2:8" x14ac:dyDescent="0.2">
      <c r="B52" s="91" t="s">
        <v>32</v>
      </c>
      <c r="C52" s="91" t="s">
        <v>32</v>
      </c>
      <c r="D52" s="67">
        <f t="shared" si="1"/>
        <v>1001</v>
      </c>
      <c r="E52" s="67">
        <v>1250</v>
      </c>
      <c r="G52" s="89">
        <v>42709</v>
      </c>
      <c r="H52" s="89">
        <v>4338</v>
      </c>
    </row>
    <row r="53" spans="2:8" x14ac:dyDescent="0.2">
      <c r="B53" s="91" t="s">
        <v>32</v>
      </c>
      <c r="C53" s="91" t="s">
        <v>32</v>
      </c>
      <c r="D53" s="67">
        <f t="shared" si="1"/>
        <v>1251</v>
      </c>
      <c r="E53" s="67">
        <v>1500</v>
      </c>
      <c r="G53" s="89">
        <v>47307</v>
      </c>
      <c r="H53" s="89">
        <v>4672</v>
      </c>
    </row>
    <row r="54" spans="2:8" x14ac:dyDescent="0.2">
      <c r="B54" s="91" t="s">
        <v>32</v>
      </c>
      <c r="C54" s="91" t="s">
        <v>32</v>
      </c>
      <c r="D54" s="67">
        <f t="shared" si="1"/>
        <v>1501</v>
      </c>
      <c r="E54" s="67">
        <v>1750</v>
      </c>
      <c r="G54" s="89">
        <v>50594</v>
      </c>
      <c r="H54" s="89">
        <v>5006</v>
      </c>
    </row>
    <row r="55" spans="2:8" x14ac:dyDescent="0.2">
      <c r="B55" s="91" t="s">
        <v>32</v>
      </c>
      <c r="C55" s="91" t="s">
        <v>32</v>
      </c>
      <c r="D55" s="67">
        <f t="shared" si="1"/>
        <v>1751</v>
      </c>
      <c r="E55" s="67">
        <v>2000</v>
      </c>
      <c r="G55" s="89">
        <v>52562</v>
      </c>
      <c r="H55" s="89">
        <v>5339</v>
      </c>
    </row>
    <row r="56" spans="2:8" x14ac:dyDescent="0.2">
      <c r="B56" s="91" t="s">
        <v>32</v>
      </c>
      <c r="C56" s="91" t="s">
        <v>32</v>
      </c>
      <c r="D56" s="90" t="s">
        <v>422</v>
      </c>
      <c r="E56" s="91" t="s">
        <v>32</v>
      </c>
      <c r="G56" s="92" t="s">
        <v>33</v>
      </c>
      <c r="H56" s="92" t="s">
        <v>33</v>
      </c>
    </row>
    <row r="57" spans="2:8" ht="5" customHeight="1" x14ac:dyDescent="0.2"/>
    <row r="58" spans="2:8" ht="5" customHeight="1" x14ac:dyDescent="0.2">
      <c r="B58" s="61"/>
      <c r="C58" s="61"/>
      <c r="D58" s="61"/>
      <c r="E58" s="61"/>
      <c r="F58" s="61"/>
    </row>
    <row r="59" spans="2:8" x14ac:dyDescent="0.2">
      <c r="B59" s="62" t="s">
        <v>130</v>
      </c>
    </row>
    <row r="60" spans="2:8" x14ac:dyDescent="0.2">
      <c r="B60" s="62" t="s">
        <v>423</v>
      </c>
    </row>
  </sheetData>
  <conditionalFormatting sqref="B38:H56">
    <cfRule type="expression" dxfId="1" priority="11">
      <formula>MOD(ROW(),2)</formula>
    </cfRule>
  </conditionalFormatting>
  <conditionalFormatting sqref="B14:L31">
    <cfRule type="expression" dxfId="0" priority="1">
      <formula>MOD(ROW(),2)</formula>
    </cfRule>
  </conditionalFormatting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0"/>
  <sheetViews>
    <sheetView tabSelected="1" zoomScale="120" zoomScaleNormal="12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8.81640625" defaultRowHeight="12.5" x14ac:dyDescent="0.25"/>
  <cols>
    <col min="1" max="1" width="1.6328125" style="2" customWidth="1"/>
    <col min="2" max="3" width="8.6328125" style="2" customWidth="1"/>
    <col min="4" max="5" width="8.81640625" style="2"/>
    <col min="6" max="6" width="1.6328125" style="2" customWidth="1"/>
    <col min="7" max="7" width="15" style="2" customWidth="1"/>
    <col min="8" max="8" width="14.6328125" style="2" customWidth="1"/>
    <col min="9" max="10" width="12.6328125" style="2" customWidth="1"/>
    <col min="11" max="11" width="14.36328125" style="2" customWidth="1"/>
    <col min="12" max="12" width="1.6328125" style="2" customWidth="1"/>
    <col min="13" max="13" width="17.453125" style="2" customWidth="1"/>
    <col min="14" max="14" width="1.6328125" style="2" customWidth="1"/>
    <col min="15" max="15" width="16.36328125" style="2" bestFit="1" customWidth="1"/>
    <col min="17" max="17" width="16" style="2" customWidth="1"/>
    <col min="18" max="19" width="8.81640625" style="2"/>
    <col min="20" max="20" width="11.1796875" style="2" customWidth="1"/>
    <col min="21" max="16384" width="8.81640625" style="2"/>
  </cols>
  <sheetData>
    <row r="1" spans="1:23" ht="13.5" x14ac:dyDescent="0.35">
      <c r="G1" s="1"/>
      <c r="H1" s="1"/>
      <c r="I1" s="1"/>
      <c r="J1" s="1"/>
      <c r="K1" s="1"/>
      <c r="O1" s="1"/>
    </row>
    <row r="2" spans="1:23" ht="19" customHeight="1" x14ac:dyDescent="0.35">
      <c r="B2" s="201" t="s">
        <v>0</v>
      </c>
      <c r="G2" s="1"/>
      <c r="H2" s="1"/>
      <c r="I2" s="1"/>
      <c r="J2" s="1"/>
      <c r="K2" s="1"/>
      <c r="O2" s="1"/>
    </row>
    <row r="3" spans="1:23" ht="10.75" customHeight="1" x14ac:dyDescent="0.35">
      <c r="G3" s="1"/>
      <c r="H3" s="1"/>
      <c r="I3" s="1"/>
      <c r="J3" s="1"/>
      <c r="K3" s="1"/>
      <c r="O3" s="1"/>
    </row>
    <row r="4" spans="1:23" ht="16.25" customHeight="1" x14ac:dyDescent="0.55000000000000004">
      <c r="B4" s="8"/>
      <c r="C4" s="8"/>
      <c r="D4" s="8"/>
      <c r="E4" s="8"/>
      <c r="F4" s="15"/>
      <c r="G4" s="9" t="s">
        <v>1</v>
      </c>
      <c r="H4" s="9"/>
      <c r="I4" s="9"/>
      <c r="J4" s="9"/>
      <c r="K4" s="9"/>
      <c r="L4" s="15"/>
      <c r="M4" s="9" t="s">
        <v>2</v>
      </c>
      <c r="N4" s="15"/>
      <c r="O4" s="9" t="s">
        <v>3</v>
      </c>
    </row>
    <row r="5" spans="1:23" s="3" customFormat="1" ht="27" customHeight="1" x14ac:dyDescent="0.55000000000000004">
      <c r="A5" s="2"/>
      <c r="B5" s="9"/>
      <c r="C5" s="9"/>
      <c r="D5" s="9"/>
      <c r="E5" s="9"/>
      <c r="F5" s="15"/>
      <c r="G5" s="289" t="s">
        <v>4</v>
      </c>
      <c r="H5" s="289" t="s">
        <v>5</v>
      </c>
      <c r="I5" s="10" t="s">
        <v>6</v>
      </c>
      <c r="J5" s="10" t="s">
        <v>7</v>
      </c>
      <c r="K5" s="291" t="s">
        <v>8</v>
      </c>
      <c r="L5" s="15"/>
      <c r="M5" s="289" t="s">
        <v>9</v>
      </c>
      <c r="N5" s="15"/>
      <c r="O5" s="10"/>
    </row>
    <row r="6" spans="1:23" s="3" customFormat="1" ht="25.25" customHeight="1" x14ac:dyDescent="0.55000000000000004">
      <c r="A6" s="2"/>
      <c r="B6" s="10"/>
      <c r="C6" s="10"/>
      <c r="D6" s="10"/>
      <c r="E6" s="10"/>
      <c r="F6" s="15"/>
      <c r="G6" s="290"/>
      <c r="H6" s="290"/>
      <c r="I6" s="193" t="s">
        <v>10</v>
      </c>
      <c r="J6" s="10" t="s">
        <v>11</v>
      </c>
      <c r="K6" s="291"/>
      <c r="L6" s="15"/>
      <c r="M6" s="290"/>
      <c r="N6" s="15"/>
      <c r="O6" s="9" t="s">
        <v>12</v>
      </c>
    </row>
    <row r="7" spans="1:23" s="3" customFormat="1" ht="13.5" x14ac:dyDescent="0.55000000000000004">
      <c r="A7" s="2"/>
      <c r="B7" s="9" t="s">
        <v>13</v>
      </c>
      <c r="C7" s="9"/>
      <c r="D7" s="9" t="s">
        <v>14</v>
      </c>
      <c r="E7" s="9"/>
      <c r="F7" s="15"/>
      <c r="G7" s="10" t="s">
        <v>15</v>
      </c>
      <c r="H7" s="185" t="s">
        <v>16</v>
      </c>
      <c r="I7" s="10" t="s">
        <v>17</v>
      </c>
      <c r="J7" s="10" t="s">
        <v>18</v>
      </c>
      <c r="K7" s="10" t="s">
        <v>19</v>
      </c>
      <c r="L7" s="15"/>
      <c r="M7" s="185" t="s">
        <v>20</v>
      </c>
      <c r="N7" s="15"/>
      <c r="O7" s="10" t="s">
        <v>21</v>
      </c>
    </row>
    <row r="8" spans="1:23" s="3" customFormat="1" ht="22.75" customHeight="1" x14ac:dyDescent="0.25">
      <c r="A8" s="2"/>
      <c r="B8" s="10" t="s">
        <v>22</v>
      </c>
      <c r="C8" s="10" t="s">
        <v>23</v>
      </c>
      <c r="D8" s="10" t="s">
        <v>22</v>
      </c>
      <c r="E8" s="10" t="s">
        <v>23</v>
      </c>
      <c r="F8" s="15"/>
      <c r="G8" s="10" t="s">
        <v>24</v>
      </c>
      <c r="H8" s="10" t="s">
        <v>25</v>
      </c>
      <c r="I8" s="10" t="s">
        <v>26</v>
      </c>
      <c r="J8" s="10" t="s">
        <v>26</v>
      </c>
      <c r="K8" s="10" t="s">
        <v>26</v>
      </c>
      <c r="L8" s="15"/>
      <c r="M8" s="10" t="s">
        <v>27</v>
      </c>
      <c r="N8" s="15"/>
      <c r="O8" s="10" t="s">
        <v>28</v>
      </c>
    </row>
    <row r="9" spans="1:23" ht="5" customHeight="1" x14ac:dyDescent="0.25"/>
    <row r="10" spans="1:23" ht="16" thickBot="1" x14ac:dyDescent="0.4">
      <c r="B10" s="14" t="s">
        <v>29</v>
      </c>
      <c r="C10" s="13"/>
      <c r="D10" s="13"/>
      <c r="E10" s="13"/>
      <c r="F10" s="13"/>
      <c r="G10" s="13"/>
      <c r="H10" s="13"/>
      <c r="I10" s="13"/>
      <c r="J10" s="44"/>
      <c r="K10" s="44"/>
      <c r="L10" s="13"/>
      <c r="M10" s="13"/>
      <c r="N10" s="13"/>
      <c r="O10" s="13"/>
    </row>
    <row r="11" spans="1:23" customFormat="1" ht="5" customHeight="1" x14ac:dyDescent="0.25"/>
    <row r="12" spans="1:23" ht="10.25" customHeight="1" x14ac:dyDescent="0.25">
      <c r="B12" s="4">
        <v>0</v>
      </c>
      <c r="C12" s="4">
        <v>499</v>
      </c>
      <c r="D12" s="11" t="s">
        <v>30</v>
      </c>
      <c r="E12" s="11" t="s">
        <v>30</v>
      </c>
      <c r="G12" s="19">
        <v>3322.0000000000009</v>
      </c>
      <c r="H12" s="19">
        <v>3985.4671814671819</v>
      </c>
      <c r="I12" s="19">
        <v>943.31274131274142</v>
      </c>
      <c r="J12" s="19">
        <v>951.47490347490361</v>
      </c>
      <c r="K12" s="19">
        <v>906.00000000000011</v>
      </c>
      <c r="M12" s="19">
        <v>5592.2471042471052</v>
      </c>
      <c r="O12" s="19">
        <v>1449.3667953667955</v>
      </c>
      <c r="Q12" s="253"/>
      <c r="R12" s="42"/>
      <c r="S12" s="19"/>
      <c r="T12" s="221"/>
      <c r="U12" s="19"/>
      <c r="V12" s="42"/>
      <c r="W12" s="42"/>
    </row>
    <row r="13" spans="1:23" x14ac:dyDescent="0.25">
      <c r="B13" s="4">
        <f t="shared" ref="B13:B28" si="0">C12+1</f>
        <v>500</v>
      </c>
      <c r="C13" s="4">
        <v>1199</v>
      </c>
      <c r="D13" s="11" t="s">
        <v>30</v>
      </c>
      <c r="E13" s="11" t="s">
        <v>30</v>
      </c>
      <c r="G13" s="5">
        <v>5011.5675675675684</v>
      </c>
      <c r="H13" s="5">
        <v>6013.1814671814682</v>
      </c>
      <c r="I13" s="5">
        <v>1619.6061776061777</v>
      </c>
      <c r="J13" s="5">
        <v>1427.2123552123553</v>
      </c>
      <c r="K13" s="5">
        <v>1358.4169884169885</v>
      </c>
      <c r="M13" s="5">
        <v>8634.4015444015458</v>
      </c>
      <c r="O13" s="5">
        <v>2422.9961389961391</v>
      </c>
      <c r="Q13" s="221"/>
      <c r="R13" s="42"/>
      <c r="T13" s="19"/>
      <c r="U13" s="19"/>
    </row>
    <row r="14" spans="1:23" x14ac:dyDescent="0.25">
      <c r="B14" s="4">
        <f t="shared" si="0"/>
        <v>1200</v>
      </c>
      <c r="C14" s="4">
        <v>2999</v>
      </c>
      <c r="D14" s="11" t="s">
        <v>30</v>
      </c>
      <c r="E14" s="11" t="s">
        <v>30</v>
      </c>
      <c r="G14" s="5">
        <v>7027.6216216216226</v>
      </c>
      <c r="H14" s="5">
        <v>8433.8455598455603</v>
      </c>
      <c r="I14" s="5">
        <v>2761.1428571428573</v>
      </c>
      <c r="J14" s="5">
        <v>2002.0617760617763</v>
      </c>
      <c r="K14" s="5">
        <v>1907.6138996138998</v>
      </c>
      <c r="M14" s="5">
        <v>12600.046332046333</v>
      </c>
      <c r="O14" s="5">
        <v>3573.8610038610041</v>
      </c>
      <c r="Q14" s="221"/>
      <c r="S14" s="19"/>
      <c r="T14" s="19"/>
      <c r="U14" s="19"/>
    </row>
    <row r="15" spans="1:23" x14ac:dyDescent="0.25">
      <c r="B15" s="4">
        <f t="shared" si="0"/>
        <v>3000</v>
      </c>
      <c r="C15" s="4">
        <v>4999</v>
      </c>
      <c r="D15" s="11" t="s">
        <v>30</v>
      </c>
      <c r="E15" s="11" t="s">
        <v>30</v>
      </c>
      <c r="G15" s="5">
        <v>11774.501930501932</v>
      </c>
      <c r="H15" s="5">
        <v>14129.868725868728</v>
      </c>
      <c r="I15" s="5">
        <v>4772.532818532819</v>
      </c>
      <c r="J15" s="5">
        <v>3362.8108108108113</v>
      </c>
      <c r="K15" s="5">
        <v>3203.0656370656375</v>
      </c>
      <c r="M15" s="5">
        <v>21255.436293436294</v>
      </c>
      <c r="O15" s="5">
        <v>6328.0077220077228</v>
      </c>
      <c r="Q15" s="221"/>
      <c r="S15" s="19"/>
    </row>
    <row r="16" spans="1:23" ht="14" customHeight="1" x14ac:dyDescent="0.25">
      <c r="B16" s="4">
        <f t="shared" si="0"/>
        <v>5000</v>
      </c>
      <c r="C16" s="4">
        <v>7499</v>
      </c>
      <c r="D16" s="11" t="s">
        <v>30</v>
      </c>
      <c r="E16" s="11" t="s">
        <v>30</v>
      </c>
      <c r="G16" s="5">
        <v>16224.046332046333</v>
      </c>
      <c r="H16" s="5">
        <v>19469.088803088805</v>
      </c>
      <c r="I16" s="5">
        <v>6616.0154440154447</v>
      </c>
      <c r="J16" s="5">
        <v>4630.2779922779928</v>
      </c>
      <c r="K16" s="5">
        <v>4409.8996138996145</v>
      </c>
      <c r="M16" s="5">
        <v>29328.980694980699</v>
      </c>
      <c r="O16" s="5">
        <v>9084.4864864864867</v>
      </c>
      <c r="Q16" s="221"/>
      <c r="S16" s="19"/>
      <c r="T16" s="19"/>
      <c r="U16" s="19"/>
      <c r="V16" s="42"/>
    </row>
    <row r="17" spans="2:25" x14ac:dyDescent="0.25">
      <c r="B17" s="4">
        <f t="shared" si="0"/>
        <v>7500</v>
      </c>
      <c r="C17" s="4">
        <v>9999</v>
      </c>
      <c r="D17" s="11" t="s">
        <v>30</v>
      </c>
      <c r="E17" s="11" t="s">
        <v>30</v>
      </c>
      <c r="G17" s="5">
        <v>22934.509652509656</v>
      </c>
      <c r="H17" s="5">
        <v>27521.644787644789</v>
      </c>
      <c r="I17" s="5">
        <v>10519.861003861004</v>
      </c>
      <c r="J17" s="5">
        <v>6549.5521235521246</v>
      </c>
      <c r="K17" s="5">
        <v>6237.057915057916</v>
      </c>
      <c r="M17" s="5">
        <v>42629.806949806953</v>
      </c>
      <c r="O17" s="5">
        <v>12692.162162162163</v>
      </c>
      <c r="Q17" s="221"/>
      <c r="S17" s="19"/>
      <c r="T17" s="19"/>
      <c r="U17" s="19"/>
      <c r="W17" s="19"/>
      <c r="Y17" s="254"/>
    </row>
    <row r="18" spans="2:25" x14ac:dyDescent="0.25">
      <c r="B18" s="4">
        <f t="shared" si="0"/>
        <v>10000</v>
      </c>
      <c r="C18" s="4">
        <v>14999</v>
      </c>
      <c r="D18" s="11" t="s">
        <v>30</v>
      </c>
      <c r="E18" s="11" t="s">
        <v>30</v>
      </c>
      <c r="G18" s="5">
        <v>28305.212355212359</v>
      </c>
      <c r="H18" s="5">
        <v>33965.088803088809</v>
      </c>
      <c r="I18" s="5">
        <v>12688.664092664094</v>
      </c>
      <c r="J18" s="5">
        <v>8084.0386100386104</v>
      </c>
      <c r="K18" s="5">
        <v>7699.2509652509661</v>
      </c>
      <c r="M18" s="5">
        <v>52315.961389961398</v>
      </c>
      <c r="O18" s="5">
        <v>15364.68725868726</v>
      </c>
      <c r="Q18" s="221"/>
      <c r="S18" s="19"/>
      <c r="T18" s="19"/>
      <c r="U18" s="19"/>
      <c r="V18" s="19"/>
      <c r="W18" s="19"/>
    </row>
    <row r="19" spans="2:25" x14ac:dyDescent="0.25">
      <c r="B19" s="4">
        <f t="shared" si="0"/>
        <v>15000</v>
      </c>
      <c r="C19" s="4">
        <v>19999</v>
      </c>
      <c r="D19" s="11" t="s">
        <v>30</v>
      </c>
      <c r="E19" s="11" t="s">
        <v>30</v>
      </c>
      <c r="G19" s="5">
        <v>33587.2972972973</v>
      </c>
      <c r="H19" s="5">
        <v>40304.75675675676</v>
      </c>
      <c r="I19" s="5">
        <v>14984.563706563707</v>
      </c>
      <c r="J19" s="5">
        <v>9595.2046332046339</v>
      </c>
      <c r="K19" s="5">
        <v>9136.9575289575296</v>
      </c>
      <c r="M19" s="5">
        <v>62005.613899613905</v>
      </c>
      <c r="O19" s="5">
        <v>18512.949806949808</v>
      </c>
      <c r="Q19" s="221"/>
      <c r="S19" s="19"/>
      <c r="T19" s="19"/>
      <c r="U19" s="19"/>
    </row>
    <row r="20" spans="2:25" x14ac:dyDescent="0.25">
      <c r="B20" s="4">
        <f t="shared" si="0"/>
        <v>20000</v>
      </c>
      <c r="C20" s="4">
        <v>24999</v>
      </c>
      <c r="D20" s="11" t="s">
        <v>30</v>
      </c>
      <c r="E20" s="11" t="s">
        <v>30</v>
      </c>
      <c r="G20" s="5">
        <v>40640.571428571435</v>
      </c>
      <c r="H20" s="229">
        <v>48767.752895752899</v>
      </c>
      <c r="I20" s="5">
        <v>17471.691119691121</v>
      </c>
      <c r="J20" s="5">
        <v>11614.756756756758</v>
      </c>
      <c r="K20" s="5">
        <v>11059.72972972973</v>
      </c>
      <c r="M20" s="5">
        <v>74366.625482625488</v>
      </c>
      <c r="O20" s="5">
        <v>21761.490347490351</v>
      </c>
      <c r="Q20" s="221"/>
      <c r="S20" s="19"/>
      <c r="T20" s="19"/>
      <c r="U20" s="19"/>
    </row>
    <row r="21" spans="2:25" x14ac:dyDescent="0.25">
      <c r="B21" s="4">
        <f t="shared" si="0"/>
        <v>25000</v>
      </c>
      <c r="C21" s="4">
        <v>29999</v>
      </c>
      <c r="D21" s="11" t="s">
        <v>30</v>
      </c>
      <c r="E21" s="11" t="s">
        <v>30</v>
      </c>
      <c r="G21" s="5">
        <v>48646.486486486494</v>
      </c>
      <c r="H21" s="5">
        <v>58374.617760617766</v>
      </c>
      <c r="I21" s="5">
        <v>21499.135135135137</v>
      </c>
      <c r="J21" s="5">
        <v>13901.328185328186</v>
      </c>
      <c r="K21" s="5">
        <v>13237.861003861006</v>
      </c>
      <c r="M21" s="5">
        <v>89604.216216216228</v>
      </c>
      <c r="O21" s="5">
        <v>26715.922779922781</v>
      </c>
      <c r="Q21" s="221"/>
      <c r="S21" s="19"/>
      <c r="T21" s="19"/>
      <c r="U21" s="19"/>
    </row>
    <row r="22" spans="2:25" x14ac:dyDescent="0.25">
      <c r="B22" s="4">
        <f t="shared" si="0"/>
        <v>30000</v>
      </c>
      <c r="C22" s="4">
        <v>39999</v>
      </c>
      <c r="D22" s="11" t="s">
        <v>30</v>
      </c>
      <c r="E22" s="11" t="s">
        <v>30</v>
      </c>
      <c r="G22" s="5">
        <v>61306.000000000007</v>
      </c>
      <c r="H22" s="5">
        <v>73566.733590733595</v>
      </c>
      <c r="I22" s="5">
        <v>25721.305019305022</v>
      </c>
      <c r="J22" s="5">
        <v>17512.50193050193</v>
      </c>
      <c r="K22" s="5">
        <v>16677.629343629345</v>
      </c>
      <c r="M22" s="5">
        <v>111549.93822393824</v>
      </c>
      <c r="O22" s="5">
        <v>31628.37837837838</v>
      </c>
      <c r="Q22" s="221"/>
      <c r="S22" s="19"/>
      <c r="T22" s="19"/>
      <c r="U22" s="19"/>
    </row>
    <row r="23" spans="2:25" x14ac:dyDescent="0.25">
      <c r="B23" s="4">
        <f t="shared" si="0"/>
        <v>40000</v>
      </c>
      <c r="C23" s="4">
        <v>49999</v>
      </c>
      <c r="D23" s="11" t="s">
        <v>30</v>
      </c>
      <c r="E23" s="11" t="s">
        <v>30</v>
      </c>
      <c r="G23" s="5">
        <v>68619.297297297308</v>
      </c>
      <c r="H23" s="5">
        <v>82343.38996138997</v>
      </c>
      <c r="I23" s="5">
        <v>29593.667953667955</v>
      </c>
      <c r="J23" s="5">
        <v>19607.845559845562</v>
      </c>
      <c r="K23" s="5">
        <v>18672.694980694981</v>
      </c>
      <c r="M23" s="5">
        <v>125659.98455598457</v>
      </c>
      <c r="O23" s="5">
        <v>36284.308880308883</v>
      </c>
      <c r="Q23" s="221"/>
      <c r="S23" s="19"/>
      <c r="T23" s="19"/>
      <c r="U23" s="19"/>
    </row>
    <row r="24" spans="2:25" x14ac:dyDescent="0.25">
      <c r="B24" s="4">
        <f t="shared" si="0"/>
        <v>50000</v>
      </c>
      <c r="C24" s="4">
        <v>59999</v>
      </c>
      <c r="D24" s="11" t="s">
        <v>30</v>
      </c>
      <c r="E24" s="11" t="s">
        <v>30</v>
      </c>
      <c r="G24" s="5">
        <v>79177.637065637071</v>
      </c>
      <c r="H24" s="5">
        <v>95013.397683397692</v>
      </c>
      <c r="I24" s="5">
        <v>33214.169884169889</v>
      </c>
      <c r="J24" s="5">
        <v>22619.683397683399</v>
      </c>
      <c r="K24" s="5">
        <v>21542.277992277996</v>
      </c>
      <c r="M24" s="5">
        <v>144062.16216216219</v>
      </c>
      <c r="O24" s="5">
        <v>40687.212355212359</v>
      </c>
      <c r="Q24" s="221"/>
      <c r="S24" s="19"/>
      <c r="T24" s="19"/>
      <c r="U24" s="19"/>
    </row>
    <row r="25" spans="2:25" x14ac:dyDescent="0.25">
      <c r="B25" s="4">
        <f t="shared" si="0"/>
        <v>60000</v>
      </c>
      <c r="C25" s="4">
        <v>69999</v>
      </c>
      <c r="D25" s="11" t="s">
        <v>30</v>
      </c>
      <c r="E25" s="11" t="s">
        <v>30</v>
      </c>
      <c r="G25" s="5">
        <v>88171.173745173757</v>
      </c>
      <c r="H25" s="5">
        <v>105806.10810810812</v>
      </c>
      <c r="I25" s="5">
        <v>37685.868725868728</v>
      </c>
      <c r="J25" s="5">
        <v>25195.428571428572</v>
      </c>
      <c r="K25" s="5">
        <v>23996.75675675676</v>
      </c>
      <c r="M25" s="5">
        <v>161125.74517374518</v>
      </c>
      <c r="O25" s="5">
        <v>44971.181467181472</v>
      </c>
      <c r="Q25" s="221"/>
      <c r="S25" s="19"/>
      <c r="T25" s="19"/>
      <c r="U25" s="19"/>
    </row>
    <row r="26" spans="2:25" x14ac:dyDescent="0.25">
      <c r="B26" s="4">
        <f t="shared" si="0"/>
        <v>70000</v>
      </c>
      <c r="C26" s="4">
        <v>79999</v>
      </c>
      <c r="D26" s="11" t="s">
        <v>30</v>
      </c>
      <c r="E26" s="11" t="s">
        <v>30</v>
      </c>
      <c r="G26" s="5">
        <v>100026.13127413129</v>
      </c>
      <c r="H26" s="5">
        <v>120030.42471042472</v>
      </c>
      <c r="I26" s="5">
        <v>42168.061776061782</v>
      </c>
      <c r="J26" s="5">
        <v>28574.563706563709</v>
      </c>
      <c r="K26" s="5">
        <v>27214.980694980699</v>
      </c>
      <c r="M26" s="5">
        <v>182203.94594594598</v>
      </c>
      <c r="O26" s="5">
        <v>52848.833976833979</v>
      </c>
      <c r="Q26" s="221"/>
      <c r="S26" s="19"/>
      <c r="T26" s="19"/>
      <c r="U26" s="19"/>
    </row>
    <row r="27" spans="2:25" x14ac:dyDescent="0.25">
      <c r="B27" s="4">
        <f t="shared" si="0"/>
        <v>80000</v>
      </c>
      <c r="C27" s="4">
        <v>89999</v>
      </c>
      <c r="D27" s="11" t="s">
        <v>30</v>
      </c>
      <c r="E27" s="11" t="s">
        <v>30</v>
      </c>
      <c r="G27" s="5">
        <v>110064.42471042472</v>
      </c>
      <c r="H27" s="5">
        <v>132076.61003861006</v>
      </c>
      <c r="I27" s="5">
        <v>47464.138996139001</v>
      </c>
      <c r="J27" s="5">
        <v>31445.312741312744</v>
      </c>
      <c r="K27" s="5">
        <v>29948.138996138998</v>
      </c>
      <c r="M27" s="5">
        <v>201554.10038610041</v>
      </c>
      <c r="O27" s="5">
        <v>59390.223938223942</v>
      </c>
      <c r="Q27" s="221"/>
      <c r="S27" s="19"/>
      <c r="T27" s="19"/>
      <c r="U27" s="19"/>
    </row>
    <row r="28" spans="2:25" x14ac:dyDescent="0.25">
      <c r="B28" s="4">
        <f t="shared" si="0"/>
        <v>90000</v>
      </c>
      <c r="C28" s="4">
        <v>99999</v>
      </c>
      <c r="D28" s="11" t="s">
        <v>30</v>
      </c>
      <c r="E28" s="11" t="s">
        <v>30</v>
      </c>
      <c r="G28" s="5">
        <v>123863.14285714287</v>
      </c>
      <c r="H28" s="5">
        <v>148635.30501930503</v>
      </c>
      <c r="I28" s="5">
        <v>52420.903474903484</v>
      </c>
      <c r="J28" s="5">
        <v>35392.301158301161</v>
      </c>
      <c r="K28" s="5">
        <v>33706.231660231664</v>
      </c>
      <c r="M28" s="5">
        <v>225829.53667953672</v>
      </c>
      <c r="O28" s="5">
        <v>65816.177606177618</v>
      </c>
      <c r="Q28" s="221"/>
      <c r="S28" s="19"/>
      <c r="T28" s="19"/>
      <c r="U28" s="19"/>
    </row>
    <row r="29" spans="2:25" x14ac:dyDescent="0.25">
      <c r="B29" s="6" t="s">
        <v>31</v>
      </c>
      <c r="C29" s="7" t="s">
        <v>32</v>
      </c>
      <c r="D29" s="11" t="s">
        <v>30</v>
      </c>
      <c r="E29" s="11" t="s">
        <v>30</v>
      </c>
      <c r="G29" s="16" t="s">
        <v>33</v>
      </c>
      <c r="H29" s="16" t="s">
        <v>33</v>
      </c>
      <c r="I29" s="16" t="s">
        <v>33</v>
      </c>
      <c r="J29" s="16" t="s">
        <v>33</v>
      </c>
      <c r="K29" s="16" t="s">
        <v>33</v>
      </c>
      <c r="M29" s="16" t="s">
        <v>33</v>
      </c>
      <c r="O29" s="16" t="s">
        <v>33</v>
      </c>
      <c r="Q29" s="221"/>
    </row>
    <row r="31" spans="2:25" ht="16" thickBot="1" x14ac:dyDescent="0.4">
      <c r="B31" s="14" t="s">
        <v>34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25" customFormat="1" ht="5" customHeight="1" x14ac:dyDescent="0.25"/>
    <row r="33" spans="2:15" ht="10.25" customHeight="1" x14ac:dyDescent="0.25">
      <c r="B33" s="4">
        <v>0</v>
      </c>
      <c r="C33" s="4">
        <v>499</v>
      </c>
      <c r="D33" s="11">
        <v>0</v>
      </c>
      <c r="E33" s="11">
        <v>100000</v>
      </c>
      <c r="G33" s="19">
        <v>4772.532818532819</v>
      </c>
      <c r="H33" s="19">
        <v>5727.5057915057923</v>
      </c>
      <c r="I33" s="19">
        <v>2002.0617760617763</v>
      </c>
      <c r="J33" s="19">
        <v>1427.2123552123553</v>
      </c>
      <c r="K33" s="19">
        <v>1358.4169884169885</v>
      </c>
      <c r="M33" s="19">
        <v>8683.3745173745174</v>
      </c>
      <c r="O33" s="19">
        <v>2427.6602316602321</v>
      </c>
    </row>
    <row r="34" spans="2:15" x14ac:dyDescent="0.25">
      <c r="B34" s="4">
        <f t="shared" ref="B34:B43" si="1">C33+1</f>
        <v>500</v>
      </c>
      <c r="C34" s="4">
        <v>1199</v>
      </c>
      <c r="D34" s="11">
        <f>E33</f>
        <v>100000</v>
      </c>
      <c r="E34" s="11">
        <v>240000</v>
      </c>
      <c r="G34" s="5">
        <v>6691.8069498069508</v>
      </c>
      <c r="H34" s="5">
        <v>8030.4015444015449</v>
      </c>
      <c r="I34" s="5">
        <v>2761.1428571428573</v>
      </c>
      <c r="J34" s="5">
        <v>2002.0617760617763</v>
      </c>
      <c r="K34" s="5">
        <v>1907.6138996138998</v>
      </c>
      <c r="M34" s="5">
        <v>12131.30501930502</v>
      </c>
      <c r="O34" s="5">
        <v>3349.9845559845562</v>
      </c>
    </row>
    <row r="35" spans="2:15" x14ac:dyDescent="0.25">
      <c r="B35" s="4">
        <f t="shared" si="1"/>
        <v>1200</v>
      </c>
      <c r="C35" s="4">
        <v>2999</v>
      </c>
      <c r="D35" s="11">
        <f t="shared" ref="D35:D42" si="2">E34</f>
        <v>240000</v>
      </c>
      <c r="E35" s="11">
        <v>600000</v>
      </c>
      <c r="G35" s="5">
        <v>11212.478764478765</v>
      </c>
      <c r="H35" s="5">
        <v>13455.907335907337</v>
      </c>
      <c r="I35" s="5">
        <v>4772.532818532819</v>
      </c>
      <c r="J35" s="5">
        <v>3362.8108108108113</v>
      </c>
      <c r="K35" s="5">
        <v>3203.0656370656375</v>
      </c>
      <c r="M35" s="5">
        <v>20470.702702702703</v>
      </c>
      <c r="O35" s="5">
        <v>5956.0463320463323</v>
      </c>
    </row>
    <row r="36" spans="2:15" x14ac:dyDescent="0.25">
      <c r="B36" s="4">
        <f t="shared" si="1"/>
        <v>3000</v>
      </c>
      <c r="C36" s="4">
        <v>4999</v>
      </c>
      <c r="D36" s="11">
        <f t="shared" si="2"/>
        <v>600000</v>
      </c>
      <c r="E36" s="11">
        <v>875000</v>
      </c>
      <c r="G36" s="5">
        <v>17461.196911196912</v>
      </c>
      <c r="H36" s="5">
        <v>20954.602316602319</v>
      </c>
      <c r="I36" s="5">
        <v>8293.922779922781</v>
      </c>
      <c r="J36" s="5">
        <v>5240.1081081081084</v>
      </c>
      <c r="K36" s="5">
        <v>4989.4131274131278</v>
      </c>
      <c r="M36" s="5">
        <v>32740.764478764482</v>
      </c>
      <c r="O36" s="5">
        <v>8579.598455598456</v>
      </c>
    </row>
    <row r="37" spans="2:15" x14ac:dyDescent="0.25">
      <c r="B37" s="4">
        <f t="shared" si="1"/>
        <v>5000</v>
      </c>
      <c r="C37" s="4">
        <v>7499</v>
      </c>
      <c r="D37" s="11">
        <f t="shared" si="2"/>
        <v>875000</v>
      </c>
      <c r="E37" s="11">
        <v>1000000</v>
      </c>
      <c r="G37" s="5">
        <v>21843.111969111971</v>
      </c>
      <c r="H37" s="5">
        <v>26212.200772200773</v>
      </c>
      <c r="I37" s="5">
        <v>10519.861003861004</v>
      </c>
      <c r="J37" s="5">
        <v>6549.5521235521246</v>
      </c>
      <c r="K37" s="5">
        <v>6237.057915057916</v>
      </c>
      <c r="M37" s="5">
        <v>41099.984555984563</v>
      </c>
      <c r="O37" s="5">
        <v>11422.362934362936</v>
      </c>
    </row>
    <row r="38" spans="2:15" x14ac:dyDescent="0.25">
      <c r="B38" s="4">
        <f t="shared" si="1"/>
        <v>7500</v>
      </c>
      <c r="C38" s="4">
        <v>9999</v>
      </c>
      <c r="D38" s="11">
        <f t="shared" si="2"/>
        <v>1000000</v>
      </c>
      <c r="E38" s="11">
        <v>1400000</v>
      </c>
      <c r="G38" s="5">
        <v>26957.289575289578</v>
      </c>
      <c r="H38" s="5">
        <v>32348.980694980699</v>
      </c>
      <c r="I38" s="5">
        <v>12688.664092664094</v>
      </c>
      <c r="J38" s="5">
        <v>8084.0386100386104</v>
      </c>
      <c r="K38" s="5">
        <v>7699.2509652509661</v>
      </c>
      <c r="M38" s="5">
        <v>50429.33590733591</v>
      </c>
      <c r="O38" s="5">
        <v>15364.68725868726</v>
      </c>
    </row>
    <row r="39" spans="2:15" x14ac:dyDescent="0.25">
      <c r="B39" s="4">
        <f t="shared" si="1"/>
        <v>10000</v>
      </c>
      <c r="C39" s="4">
        <v>14999</v>
      </c>
      <c r="D39" s="11">
        <f t="shared" si="2"/>
        <v>1400000</v>
      </c>
      <c r="E39" s="11">
        <v>2100000</v>
      </c>
      <c r="G39" s="5">
        <v>31988.679536679541</v>
      </c>
      <c r="H39" s="5">
        <v>38386.648648648654</v>
      </c>
      <c r="I39" s="5">
        <v>14976.401544401546</v>
      </c>
      <c r="J39" s="5">
        <v>9595.2046332046339</v>
      </c>
      <c r="K39" s="5">
        <v>9136.9575289575296</v>
      </c>
      <c r="M39" s="5">
        <v>59759.853281853284</v>
      </c>
      <c r="O39" s="5">
        <v>18512.949806949808</v>
      </c>
    </row>
    <row r="40" spans="2:15" x14ac:dyDescent="0.25">
      <c r="B40" s="4">
        <f t="shared" si="1"/>
        <v>15000</v>
      </c>
      <c r="C40" s="4">
        <v>19999</v>
      </c>
      <c r="D40" s="11">
        <f t="shared" si="2"/>
        <v>2100000</v>
      </c>
      <c r="E40" s="11">
        <v>2800000</v>
      </c>
      <c r="G40" s="5">
        <v>39378.934362934364</v>
      </c>
      <c r="H40" s="5">
        <v>47255.420849420851</v>
      </c>
      <c r="I40" s="5">
        <v>17471.691119691121</v>
      </c>
      <c r="J40" s="5">
        <v>11814.14671814672</v>
      </c>
      <c r="K40" s="5">
        <v>11250.95752895753</v>
      </c>
      <c r="M40" s="5">
        <v>72603.598455598461</v>
      </c>
      <c r="O40" s="5">
        <v>21761.490347490351</v>
      </c>
    </row>
    <row r="41" spans="2:15" x14ac:dyDescent="0.25">
      <c r="B41" s="4">
        <f t="shared" si="1"/>
        <v>20000</v>
      </c>
      <c r="C41" s="4">
        <v>24999</v>
      </c>
      <c r="D41" s="11">
        <f t="shared" si="2"/>
        <v>2800000</v>
      </c>
      <c r="E41" s="11">
        <v>3500000</v>
      </c>
      <c r="G41" s="5">
        <v>47005.891891891893</v>
      </c>
      <c r="H41" s="5">
        <v>56407.536679536686</v>
      </c>
      <c r="I41" s="5">
        <v>21499.135135135137</v>
      </c>
      <c r="J41" s="5">
        <v>14100.718146718147</v>
      </c>
      <c r="K41" s="5">
        <v>13429.088803088804</v>
      </c>
      <c r="M41" s="5">
        <v>87308.316602316612</v>
      </c>
      <c r="O41" s="5">
        <v>26715.922779922781</v>
      </c>
    </row>
    <row r="42" spans="2:15" x14ac:dyDescent="0.25">
      <c r="B42" s="4">
        <f t="shared" si="1"/>
        <v>25000</v>
      </c>
      <c r="C42" s="4">
        <v>29999</v>
      </c>
      <c r="D42" s="11">
        <f t="shared" si="2"/>
        <v>3500000</v>
      </c>
      <c r="E42" s="11">
        <v>4200000</v>
      </c>
      <c r="G42" s="5">
        <v>55423.413127413136</v>
      </c>
      <c r="H42" s="5">
        <v>66508.79536679537</v>
      </c>
      <c r="I42" s="5">
        <v>25721.305019305022</v>
      </c>
      <c r="J42" s="5">
        <v>16627.490347490348</v>
      </c>
      <c r="K42" s="5">
        <v>15836.926640926642</v>
      </c>
      <c r="M42" s="5">
        <v>103315.48262548263</v>
      </c>
      <c r="O42" s="5">
        <v>31628.37837837838</v>
      </c>
    </row>
    <row r="43" spans="2:15" x14ac:dyDescent="0.25">
      <c r="B43" s="4">
        <f t="shared" si="1"/>
        <v>30000</v>
      </c>
      <c r="C43" s="4">
        <v>39999</v>
      </c>
      <c r="D43" s="11" t="s">
        <v>30</v>
      </c>
      <c r="E43" s="11" t="s">
        <v>30</v>
      </c>
      <c r="G43" s="5">
        <v>64609.343629343639</v>
      </c>
      <c r="H43" s="5">
        <v>77531.212355212367</v>
      </c>
      <c r="I43" s="5">
        <v>29593.667953667955</v>
      </c>
      <c r="J43" s="5">
        <v>19381.637065637067</v>
      </c>
      <c r="K43" s="5">
        <v>18458.14671814672</v>
      </c>
      <c r="M43" s="5">
        <v>120047.91505791507</v>
      </c>
      <c r="O43" s="5">
        <v>36284.308880308883</v>
      </c>
    </row>
    <row r="44" spans="2:15" x14ac:dyDescent="0.25">
      <c r="B44" s="6" t="s">
        <v>35</v>
      </c>
      <c r="C44" s="7" t="s">
        <v>32</v>
      </c>
      <c r="D44" s="11" t="s">
        <v>30</v>
      </c>
      <c r="E44" s="11" t="s">
        <v>30</v>
      </c>
      <c r="G44" s="16" t="s">
        <v>33</v>
      </c>
      <c r="H44" s="16" t="s">
        <v>33</v>
      </c>
      <c r="I44" s="16" t="s">
        <v>33</v>
      </c>
      <c r="J44" s="16" t="s">
        <v>33</v>
      </c>
      <c r="K44" s="16" t="s">
        <v>33</v>
      </c>
      <c r="M44" s="16" t="s">
        <v>33</v>
      </c>
      <c r="O44" s="16" t="s">
        <v>33</v>
      </c>
    </row>
    <row r="46" spans="2:15" ht="16" thickBot="1" x14ac:dyDescent="0.4">
      <c r="B46" s="14" t="s">
        <v>36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2:15" customFormat="1" ht="5" customHeight="1" x14ac:dyDescent="0.25"/>
    <row r="48" spans="2:15" ht="10.25" customHeight="1" x14ac:dyDescent="0.25">
      <c r="B48" s="4">
        <v>0</v>
      </c>
      <c r="C48" s="4">
        <v>499</v>
      </c>
      <c r="D48" s="11" t="s">
        <v>30</v>
      </c>
      <c r="E48" s="11" t="s">
        <v>30</v>
      </c>
      <c r="G48" s="19">
        <v>3163.4208494208497</v>
      </c>
      <c r="H48" s="19">
        <v>3795.4054054054059</v>
      </c>
      <c r="I48" s="19">
        <v>2002.0617760617763</v>
      </c>
      <c r="J48" s="19">
        <v>951.47490347490361</v>
      </c>
      <c r="K48" s="19">
        <v>906.00000000000011</v>
      </c>
      <c r="M48" s="19">
        <v>6429.4517374517382</v>
      </c>
      <c r="O48" s="19">
        <v>2264.4169884169887</v>
      </c>
    </row>
    <row r="49" spans="2:15" x14ac:dyDescent="0.25">
      <c r="B49" s="4">
        <f>C48+1</f>
        <v>500</v>
      </c>
      <c r="C49" s="4">
        <v>1199</v>
      </c>
      <c r="D49" s="11" t="s">
        <v>30</v>
      </c>
      <c r="E49" s="11" t="s">
        <v>30</v>
      </c>
      <c r="G49" s="5">
        <v>4980.0849420849427</v>
      </c>
      <c r="H49" s="5">
        <v>5977.0347490347494</v>
      </c>
      <c r="I49" s="5">
        <v>3154.0926640926646</v>
      </c>
      <c r="J49" s="5">
        <v>1494.8416988416991</v>
      </c>
      <c r="K49" s="5">
        <v>1422.5482625482628</v>
      </c>
      <c r="M49" s="5">
        <v>10128.077220077221</v>
      </c>
      <c r="O49" s="5">
        <v>2825.2741312741314</v>
      </c>
    </row>
    <row r="50" spans="2:15" x14ac:dyDescent="0.25">
      <c r="B50" s="4">
        <f>C49+1</f>
        <v>1200</v>
      </c>
      <c r="C50" s="4">
        <v>2999</v>
      </c>
      <c r="D50" s="11" t="s">
        <v>30</v>
      </c>
      <c r="E50" s="11" t="s">
        <v>30</v>
      </c>
      <c r="G50" s="5">
        <v>9377.1583011583025</v>
      </c>
      <c r="H50" s="5">
        <v>11253.289575289577</v>
      </c>
      <c r="I50" s="5">
        <v>4337.6061776061779</v>
      </c>
      <c r="J50" s="5">
        <v>2811.2818532818537</v>
      </c>
      <c r="K50" s="5">
        <v>2678.3552123552126</v>
      </c>
      <c r="M50" s="5">
        <v>17467.02702702703</v>
      </c>
      <c r="O50" s="5">
        <v>3950.4864864864867</v>
      </c>
    </row>
    <row r="51" spans="2:15" x14ac:dyDescent="0.25">
      <c r="B51" s="4">
        <f>C50+1</f>
        <v>3000</v>
      </c>
      <c r="C51" s="4">
        <v>4999</v>
      </c>
      <c r="D51" s="11" t="s">
        <v>30</v>
      </c>
      <c r="E51" s="11" t="s">
        <v>30</v>
      </c>
      <c r="G51" s="5">
        <v>13950.301158301159</v>
      </c>
      <c r="H51" s="5">
        <v>16739.428571428572</v>
      </c>
      <c r="I51" s="5">
        <v>6449.2741312741318</v>
      </c>
      <c r="J51" s="5">
        <v>4189.5212355212361</v>
      </c>
      <c r="K51" s="5">
        <v>3988.9652509652515</v>
      </c>
      <c r="M51" s="5">
        <v>25977.830115830118</v>
      </c>
      <c r="O51" s="5">
        <v>6994.9729729729734</v>
      </c>
    </row>
    <row r="52" spans="2:15" x14ac:dyDescent="0.25">
      <c r="B52" s="4">
        <f>C51+1</f>
        <v>5000</v>
      </c>
      <c r="C52" s="4">
        <v>7499</v>
      </c>
      <c r="D52" s="11" t="s">
        <v>30</v>
      </c>
      <c r="E52" s="11" t="s">
        <v>30</v>
      </c>
      <c r="G52" s="5">
        <v>18229.60617760618</v>
      </c>
      <c r="H52" s="5">
        <v>21875.760617760621</v>
      </c>
      <c r="I52" s="5">
        <v>8643.72972972973</v>
      </c>
      <c r="J52" s="5">
        <v>5473.3127413127422</v>
      </c>
      <c r="K52" s="5">
        <v>5212.1235521235531</v>
      </c>
      <c r="M52" s="5">
        <v>34165.644787644793</v>
      </c>
      <c r="O52" s="5">
        <v>10526.857142857143</v>
      </c>
    </row>
    <row r="53" spans="2:15" x14ac:dyDescent="0.25">
      <c r="B53" s="4">
        <f>C52+1</f>
        <v>7500</v>
      </c>
      <c r="C53" s="4">
        <v>9999</v>
      </c>
      <c r="D53" s="11" t="s">
        <v>30</v>
      </c>
      <c r="E53" s="11" t="s">
        <v>30</v>
      </c>
      <c r="G53" s="5">
        <v>22834.231660231664</v>
      </c>
      <c r="H53" s="5">
        <v>27401.544401544405</v>
      </c>
      <c r="I53" s="5">
        <v>10964.115830115832</v>
      </c>
      <c r="J53" s="5">
        <v>6849.2200772200777</v>
      </c>
      <c r="K53" s="5">
        <v>6523.8996138996145</v>
      </c>
      <c r="M53" s="5">
        <v>42931.806949806953</v>
      </c>
      <c r="O53" s="5">
        <v>13262.347490347491</v>
      </c>
    </row>
    <row r="54" spans="2:15" x14ac:dyDescent="0.25">
      <c r="B54" s="6" t="s">
        <v>37</v>
      </c>
      <c r="C54" s="7" t="s">
        <v>32</v>
      </c>
      <c r="D54" s="11" t="s">
        <v>30</v>
      </c>
      <c r="E54" s="11" t="s">
        <v>30</v>
      </c>
      <c r="G54" s="16" t="s">
        <v>38</v>
      </c>
      <c r="H54" s="16" t="s">
        <v>38</v>
      </c>
      <c r="I54" s="16" t="s">
        <v>38</v>
      </c>
      <c r="J54" s="16" t="s">
        <v>38</v>
      </c>
      <c r="K54" s="16" t="s">
        <v>38</v>
      </c>
      <c r="M54" s="16" t="s">
        <v>38</v>
      </c>
      <c r="O54" s="16" t="s">
        <v>38</v>
      </c>
    </row>
    <row r="55" spans="2:15" ht="5" customHeight="1" x14ac:dyDescent="0.25"/>
    <row r="56" spans="2:15" ht="5" customHeight="1" x14ac:dyDescent="0.25">
      <c r="B56" s="45"/>
      <c r="C56" s="45"/>
      <c r="D56" s="45"/>
      <c r="E56" s="45"/>
      <c r="F56" s="45"/>
      <c r="G56" s="167"/>
      <c r="H56" s="178"/>
    </row>
    <row r="57" spans="2:15" x14ac:dyDescent="0.25">
      <c r="B57" s="18" t="s">
        <v>39</v>
      </c>
    </row>
    <row r="58" spans="2:15" x14ac:dyDescent="0.25">
      <c r="B58" s="18" t="s">
        <v>40</v>
      </c>
    </row>
    <row r="59" spans="2:15" x14ac:dyDescent="0.25">
      <c r="B59" s="18"/>
    </row>
    <row r="60" spans="2:15" x14ac:dyDescent="0.25">
      <c r="B60" s="18"/>
    </row>
  </sheetData>
  <mergeCells count="4">
    <mergeCell ref="G5:G6"/>
    <mergeCell ref="H5:H6"/>
    <mergeCell ref="M5:M6"/>
    <mergeCell ref="K5:K6"/>
  </mergeCells>
  <conditionalFormatting sqref="B12:O29">
    <cfRule type="expression" dxfId="46" priority="1">
      <formula>MOD(ROW(),2)</formula>
    </cfRule>
  </conditionalFormatting>
  <conditionalFormatting sqref="B33:O44 B48:O54">
    <cfRule type="expression" dxfId="45" priority="22">
      <formula>MOD(ROW(),2)</formula>
    </cfRule>
  </conditionalFormatting>
  <conditionalFormatting sqref="S12">
    <cfRule type="expression" dxfId="44" priority="2">
      <formula>MOD(ROW(),2)</formula>
    </cfRule>
  </conditionalFormatting>
  <pageMargins left="0.25" right="0.25" top="0.75" bottom="0.75" header="0.3" footer="0.3"/>
  <pageSetup paperSize="5" scale="6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15"/>
  <sheetViews>
    <sheetView topLeftCell="A52" zoomScale="120" zoomScaleNormal="120" workbookViewId="0"/>
  </sheetViews>
  <sheetFormatPr defaultColWidth="8.81640625" defaultRowHeight="10" x14ac:dyDescent="0.2"/>
  <cols>
    <col min="1" max="1" width="1.6328125" style="2" customWidth="1"/>
    <col min="2" max="2" width="10.6328125" style="2" customWidth="1"/>
    <col min="3" max="3" width="8.81640625" style="2"/>
    <col min="4" max="4" width="1.6328125" style="2" customWidth="1"/>
    <col min="5" max="5" width="20.36328125" style="151" customWidth="1"/>
    <col min="6" max="6" width="19.6328125" style="151" customWidth="1"/>
    <col min="7" max="7" width="15.453125" style="151" customWidth="1"/>
    <col min="8" max="8" width="19.6328125" style="151" customWidth="1"/>
    <col min="9" max="9" width="3.453125" style="151" customWidth="1"/>
    <col min="10" max="10" width="20" style="151" customWidth="1"/>
    <col min="11" max="11" width="11.1796875" style="151" customWidth="1"/>
    <col min="12" max="12" width="15.81640625" style="151" bestFit="1" customWidth="1"/>
    <col min="13" max="13" width="11" style="2" bestFit="1" customWidth="1"/>
    <col min="14" max="16384" width="8.81640625" style="2"/>
  </cols>
  <sheetData>
    <row r="1" spans="1:16" ht="11.5" x14ac:dyDescent="0.35">
      <c r="E1" s="166"/>
      <c r="F1" s="166"/>
      <c r="G1" s="166"/>
      <c r="H1" s="166"/>
      <c r="I1" s="166"/>
      <c r="J1" s="166"/>
      <c r="K1" s="166"/>
      <c r="L1" s="166"/>
      <c r="M1" s="1"/>
    </row>
    <row r="2" spans="1:16" ht="18" x14ac:dyDescent="0.4">
      <c r="B2" s="12" t="s">
        <v>41</v>
      </c>
      <c r="E2" s="166"/>
      <c r="F2" s="166"/>
      <c r="G2" s="166"/>
      <c r="H2" s="166"/>
      <c r="I2" s="166"/>
      <c r="J2" s="166"/>
      <c r="K2" s="166"/>
      <c r="L2" s="166"/>
      <c r="M2" s="1"/>
    </row>
    <row r="3" spans="1:16" ht="11.5" x14ac:dyDescent="0.35">
      <c r="E3" s="166"/>
      <c r="F3" s="166"/>
      <c r="G3" s="166"/>
      <c r="H3" s="166"/>
      <c r="I3" s="166"/>
      <c r="J3" s="166"/>
      <c r="K3" s="166"/>
      <c r="L3" s="166"/>
      <c r="M3" s="1"/>
    </row>
    <row r="4" spans="1:16" ht="13.5" x14ac:dyDescent="0.55000000000000004">
      <c r="B4" s="8"/>
      <c r="C4" s="8"/>
      <c r="D4" s="15"/>
      <c r="E4" s="150" t="s">
        <v>1</v>
      </c>
      <c r="F4" s="150"/>
      <c r="G4" s="150"/>
      <c r="H4" s="150"/>
      <c r="J4" s="150" t="s">
        <v>9</v>
      </c>
      <c r="K4" s="150"/>
      <c r="L4" s="150"/>
      <c r="M4" s="9"/>
    </row>
    <row r="5" spans="1:16" s="3" customFormat="1" ht="40.75" customHeight="1" x14ac:dyDescent="0.55000000000000004">
      <c r="A5" s="2"/>
      <c r="B5" s="9"/>
      <c r="C5" s="9"/>
      <c r="D5" s="15"/>
      <c r="E5" s="156" t="s">
        <v>42</v>
      </c>
      <c r="F5" s="156" t="s">
        <v>5</v>
      </c>
      <c r="G5" s="152" t="s">
        <v>43</v>
      </c>
      <c r="H5" s="152" t="s">
        <v>44</v>
      </c>
      <c r="I5" s="154"/>
      <c r="J5" s="153" t="s">
        <v>9</v>
      </c>
      <c r="K5" s="153" t="s">
        <v>45</v>
      </c>
      <c r="L5" s="155" t="s">
        <v>46</v>
      </c>
      <c r="M5" s="185" t="s">
        <v>47</v>
      </c>
    </row>
    <row r="6" spans="1:16" s="3" customFormat="1" ht="15" customHeight="1" x14ac:dyDescent="0.25">
      <c r="A6" s="2"/>
      <c r="B6" s="10"/>
      <c r="C6" s="10"/>
      <c r="D6" s="15"/>
      <c r="E6" s="183" t="s">
        <v>48</v>
      </c>
      <c r="F6" s="183" t="s">
        <v>49</v>
      </c>
      <c r="G6" s="152" t="s">
        <v>50</v>
      </c>
      <c r="H6" s="152" t="s">
        <v>51</v>
      </c>
      <c r="I6" s="154"/>
      <c r="J6" s="152" t="s">
        <v>52</v>
      </c>
      <c r="K6" s="152" t="s">
        <v>53</v>
      </c>
      <c r="L6" s="156" t="s">
        <v>54</v>
      </c>
      <c r="M6" s="17" t="s">
        <v>55</v>
      </c>
    </row>
    <row r="7" spans="1:16" s="3" customFormat="1" ht="16.25" customHeight="1" x14ac:dyDescent="0.55000000000000004">
      <c r="A7" s="2"/>
      <c r="B7" s="9"/>
      <c r="C7" s="17"/>
      <c r="D7" s="15"/>
      <c r="E7" s="184" t="s">
        <v>24</v>
      </c>
      <c r="F7" s="184" t="s">
        <v>24</v>
      </c>
      <c r="G7" s="150" t="s">
        <v>26</v>
      </c>
      <c r="H7" s="150" t="s">
        <v>26</v>
      </c>
      <c r="I7" s="154"/>
      <c r="J7" s="150" t="s">
        <v>24</v>
      </c>
      <c r="K7" s="150" t="s">
        <v>26</v>
      </c>
      <c r="L7" s="156" t="s">
        <v>56</v>
      </c>
      <c r="M7" s="10" t="s">
        <v>57</v>
      </c>
    </row>
    <row r="8" spans="1:16" s="3" customFormat="1" ht="10.5" x14ac:dyDescent="0.25">
      <c r="A8" s="2"/>
      <c r="B8" s="10" t="s">
        <v>58</v>
      </c>
      <c r="C8" s="17" t="s">
        <v>59</v>
      </c>
      <c r="D8" s="15"/>
      <c r="E8" s="156" t="s">
        <v>60</v>
      </c>
      <c r="F8" s="156" t="s">
        <v>60</v>
      </c>
      <c r="G8" s="156" t="s">
        <v>60</v>
      </c>
      <c r="H8" s="156" t="s">
        <v>60</v>
      </c>
      <c r="I8" s="154"/>
      <c r="J8" s="156" t="s">
        <v>60</v>
      </c>
      <c r="K8" s="156" t="s">
        <v>60</v>
      </c>
      <c r="L8" s="156" t="s">
        <v>26</v>
      </c>
      <c r="M8" s="10" t="s">
        <v>26</v>
      </c>
    </row>
    <row r="9" spans="1:16" ht="5" customHeight="1" x14ac:dyDescent="0.2"/>
    <row r="10" spans="1:16" ht="16" thickBot="1" x14ac:dyDescent="0.4">
      <c r="B10" s="14"/>
      <c r="C10" s="13"/>
      <c r="D10" s="13"/>
      <c r="E10" s="157"/>
      <c r="F10" s="157"/>
      <c r="G10" s="157"/>
      <c r="H10" s="157"/>
      <c r="J10" s="157"/>
      <c r="K10" s="157"/>
      <c r="L10" s="157"/>
      <c r="M10" s="13"/>
    </row>
    <row r="11" spans="1:16" customFormat="1" ht="5" customHeight="1" x14ac:dyDescent="0.25">
      <c r="E11" s="158"/>
      <c r="F11" s="158"/>
      <c r="G11" s="158"/>
      <c r="H11" s="158"/>
      <c r="I11" s="151"/>
      <c r="J11" s="158"/>
      <c r="K11" s="158"/>
      <c r="L11" s="158"/>
    </row>
    <row r="12" spans="1:16" ht="10.25" customHeight="1" x14ac:dyDescent="0.2">
      <c r="B12" s="4" t="str">
        <f>"Users: "&amp;TEXT(C12,"#")</f>
        <v>Users: 4</v>
      </c>
      <c r="C12" s="11">
        <v>4</v>
      </c>
      <c r="E12" s="175">
        <v>800</v>
      </c>
      <c r="F12" s="175">
        <v>961</v>
      </c>
      <c r="G12" s="175">
        <v>229</v>
      </c>
      <c r="H12" s="175">
        <v>381</v>
      </c>
      <c r="J12" s="175">
        <v>1202</v>
      </c>
      <c r="K12" s="175">
        <v>360</v>
      </c>
      <c r="L12" s="175">
        <v>1192</v>
      </c>
      <c r="M12" s="95" t="s">
        <v>33</v>
      </c>
      <c r="O12" s="151"/>
      <c r="P12" s="151"/>
    </row>
    <row r="13" spans="1:16" x14ac:dyDescent="0.2">
      <c r="B13" s="4" t="str">
        <f t="shared" ref="B13:B76" si="0">"Users: "&amp;TEXT(C13,"#")</f>
        <v>Users: 5</v>
      </c>
      <c r="C13" s="11">
        <f>C12+1</f>
        <v>5</v>
      </c>
      <c r="E13" s="175">
        <v>800</v>
      </c>
      <c r="F13" s="175">
        <v>961</v>
      </c>
      <c r="G13" s="175">
        <v>229</v>
      </c>
      <c r="H13" s="175">
        <v>381</v>
      </c>
      <c r="J13" s="175">
        <v>1202</v>
      </c>
      <c r="K13" s="175">
        <v>360</v>
      </c>
      <c r="L13" s="175">
        <v>1192</v>
      </c>
      <c r="M13" s="95" t="s">
        <v>33</v>
      </c>
      <c r="O13" s="151"/>
    </row>
    <row r="14" spans="1:16" x14ac:dyDescent="0.2">
      <c r="B14" s="4" t="str">
        <f t="shared" si="0"/>
        <v>Users: 6</v>
      </c>
      <c r="C14" s="11">
        <f>C13+1</f>
        <v>6</v>
      </c>
      <c r="E14" s="175">
        <v>800</v>
      </c>
      <c r="F14" s="175">
        <v>961</v>
      </c>
      <c r="G14" s="175">
        <v>229</v>
      </c>
      <c r="H14" s="175">
        <v>381</v>
      </c>
      <c r="J14" s="175">
        <v>1202</v>
      </c>
      <c r="K14" s="175">
        <v>360</v>
      </c>
      <c r="L14" s="175">
        <v>1192</v>
      </c>
      <c r="M14" s="95" t="s">
        <v>33</v>
      </c>
    </row>
    <row r="15" spans="1:16" x14ac:dyDescent="0.2">
      <c r="B15" s="4" t="str">
        <f t="shared" si="0"/>
        <v>Users: 7</v>
      </c>
      <c r="C15" s="11">
        <f>C14+1</f>
        <v>7</v>
      </c>
      <c r="E15" s="175">
        <v>800</v>
      </c>
      <c r="F15" s="175">
        <v>961</v>
      </c>
      <c r="G15" s="175">
        <v>229</v>
      </c>
      <c r="H15" s="175">
        <v>381</v>
      </c>
      <c r="J15" s="175">
        <v>1202</v>
      </c>
      <c r="K15" s="175">
        <v>360</v>
      </c>
      <c r="L15" s="175">
        <v>1192</v>
      </c>
      <c r="M15" s="95" t="s">
        <v>33</v>
      </c>
    </row>
    <row r="16" spans="1:16" x14ac:dyDescent="0.2">
      <c r="B16" s="4" t="str">
        <f t="shared" si="0"/>
        <v>Users: 8</v>
      </c>
      <c r="C16" s="11">
        <f>C15+1</f>
        <v>8</v>
      </c>
      <c r="E16" s="175">
        <v>800</v>
      </c>
      <c r="F16" s="175">
        <v>961</v>
      </c>
      <c r="G16" s="175">
        <v>229</v>
      </c>
      <c r="H16" s="175">
        <v>381</v>
      </c>
      <c r="J16" s="175">
        <v>1202</v>
      </c>
      <c r="K16" s="175">
        <v>360</v>
      </c>
      <c r="L16" s="175">
        <v>1192</v>
      </c>
      <c r="M16" s="95" t="s">
        <v>33</v>
      </c>
    </row>
    <row r="17" spans="2:13" x14ac:dyDescent="0.2">
      <c r="B17" s="4" t="str">
        <f t="shared" si="0"/>
        <v>Users: 9</v>
      </c>
      <c r="C17" s="11">
        <f>C16+1</f>
        <v>9</v>
      </c>
      <c r="E17" s="175">
        <v>800</v>
      </c>
      <c r="F17" s="175">
        <v>961</v>
      </c>
      <c r="G17" s="175">
        <v>229</v>
      </c>
      <c r="H17" s="175">
        <v>381</v>
      </c>
      <c r="J17" s="175">
        <v>1202</v>
      </c>
      <c r="K17" s="175">
        <v>360</v>
      </c>
      <c r="L17" s="175">
        <v>1192</v>
      </c>
      <c r="M17" s="95" t="s">
        <v>33</v>
      </c>
    </row>
    <row r="18" spans="2:13" x14ac:dyDescent="0.2">
      <c r="B18" s="4" t="str">
        <f t="shared" si="0"/>
        <v>Users: 10</v>
      </c>
      <c r="C18" s="11">
        <f t="shared" ref="C18:C81" si="1">C17+1</f>
        <v>10</v>
      </c>
      <c r="E18" s="175">
        <v>800</v>
      </c>
      <c r="F18" s="175">
        <v>961</v>
      </c>
      <c r="G18" s="175">
        <v>229</v>
      </c>
      <c r="H18" s="175">
        <v>381</v>
      </c>
      <c r="J18" s="175">
        <v>1202</v>
      </c>
      <c r="K18" s="175">
        <v>360</v>
      </c>
      <c r="L18" s="175">
        <v>1192</v>
      </c>
      <c r="M18" s="95" t="s">
        <v>33</v>
      </c>
    </row>
    <row r="19" spans="2:13" x14ac:dyDescent="0.2">
      <c r="B19" s="4" t="str">
        <f t="shared" si="0"/>
        <v>Users: 11</v>
      </c>
      <c r="C19" s="11">
        <f t="shared" si="1"/>
        <v>11</v>
      </c>
      <c r="E19" s="175">
        <v>800</v>
      </c>
      <c r="F19" s="175">
        <v>961</v>
      </c>
      <c r="G19" s="175">
        <v>229</v>
      </c>
      <c r="H19" s="175">
        <v>381</v>
      </c>
      <c r="J19" s="175">
        <v>1202</v>
      </c>
      <c r="K19" s="175">
        <v>360</v>
      </c>
      <c r="L19" s="175">
        <v>1192</v>
      </c>
      <c r="M19" s="95" t="s">
        <v>33</v>
      </c>
    </row>
    <row r="20" spans="2:13" x14ac:dyDescent="0.2">
      <c r="B20" s="4" t="str">
        <f t="shared" si="0"/>
        <v>Users: 12</v>
      </c>
      <c r="C20" s="11">
        <f t="shared" si="1"/>
        <v>12</v>
      </c>
      <c r="E20" s="175">
        <v>800</v>
      </c>
      <c r="F20" s="175">
        <v>961</v>
      </c>
      <c r="G20" s="175">
        <v>229</v>
      </c>
      <c r="H20" s="175">
        <v>381</v>
      </c>
      <c r="J20" s="175">
        <v>1202</v>
      </c>
      <c r="K20" s="175">
        <v>360</v>
      </c>
      <c r="L20" s="175">
        <v>1192</v>
      </c>
      <c r="M20" s="95" t="s">
        <v>33</v>
      </c>
    </row>
    <row r="21" spans="2:13" x14ac:dyDescent="0.2">
      <c r="B21" s="4" t="str">
        <f t="shared" si="0"/>
        <v>Users: 13</v>
      </c>
      <c r="C21" s="11">
        <f t="shared" si="1"/>
        <v>13</v>
      </c>
      <c r="E21" s="175">
        <v>800</v>
      </c>
      <c r="F21" s="175">
        <v>961</v>
      </c>
      <c r="G21" s="175">
        <v>229</v>
      </c>
      <c r="H21" s="175">
        <v>381</v>
      </c>
      <c r="J21" s="175">
        <v>1202</v>
      </c>
      <c r="K21" s="175">
        <v>360</v>
      </c>
      <c r="L21" s="175">
        <v>1192</v>
      </c>
      <c r="M21" s="95" t="s">
        <v>33</v>
      </c>
    </row>
    <row r="22" spans="2:13" x14ac:dyDescent="0.2">
      <c r="B22" s="4" t="str">
        <f t="shared" si="0"/>
        <v>Users: 14</v>
      </c>
      <c r="C22" s="11">
        <f t="shared" si="1"/>
        <v>14</v>
      </c>
      <c r="E22" s="175">
        <v>800</v>
      </c>
      <c r="F22" s="175">
        <v>961</v>
      </c>
      <c r="G22" s="175">
        <v>229</v>
      </c>
      <c r="H22" s="175">
        <v>381</v>
      </c>
      <c r="J22" s="175">
        <v>1202</v>
      </c>
      <c r="K22" s="175">
        <v>360</v>
      </c>
      <c r="L22" s="175">
        <v>1192</v>
      </c>
      <c r="M22" s="95" t="s">
        <v>33</v>
      </c>
    </row>
    <row r="23" spans="2:13" x14ac:dyDescent="0.2">
      <c r="B23" s="4" t="str">
        <f t="shared" si="0"/>
        <v>Users: 15</v>
      </c>
      <c r="C23" s="11">
        <f t="shared" si="1"/>
        <v>15</v>
      </c>
      <c r="E23" s="175">
        <v>800</v>
      </c>
      <c r="F23" s="175">
        <v>961</v>
      </c>
      <c r="G23" s="175">
        <v>229</v>
      </c>
      <c r="H23" s="175">
        <v>381</v>
      </c>
      <c r="J23" s="175">
        <v>1202</v>
      </c>
      <c r="K23" s="175">
        <v>360</v>
      </c>
      <c r="L23" s="175">
        <v>1192</v>
      </c>
      <c r="M23" s="95" t="s">
        <v>33</v>
      </c>
    </row>
    <row r="24" spans="2:13" x14ac:dyDescent="0.2">
      <c r="B24" s="4" t="str">
        <f t="shared" si="0"/>
        <v>Users: 16</v>
      </c>
      <c r="C24" s="11">
        <f t="shared" si="1"/>
        <v>16</v>
      </c>
      <c r="E24" s="175">
        <v>800</v>
      </c>
      <c r="F24" s="175">
        <v>961</v>
      </c>
      <c r="G24" s="175">
        <v>229</v>
      </c>
      <c r="H24" s="175">
        <v>381</v>
      </c>
      <c r="J24" s="175">
        <v>1202</v>
      </c>
      <c r="K24" s="175">
        <v>360</v>
      </c>
      <c r="L24" s="175">
        <v>1192</v>
      </c>
      <c r="M24" s="95" t="s">
        <v>33</v>
      </c>
    </row>
    <row r="25" spans="2:13" x14ac:dyDescent="0.2">
      <c r="B25" s="4" t="str">
        <f t="shared" si="0"/>
        <v>Users: 17</v>
      </c>
      <c r="C25" s="11">
        <f t="shared" si="1"/>
        <v>17</v>
      </c>
      <c r="E25" s="175">
        <v>800</v>
      </c>
      <c r="F25" s="175">
        <v>961</v>
      </c>
      <c r="G25" s="175">
        <v>229</v>
      </c>
      <c r="H25" s="175">
        <v>381</v>
      </c>
      <c r="J25" s="175">
        <v>1202</v>
      </c>
      <c r="K25" s="175">
        <v>360</v>
      </c>
      <c r="L25" s="175">
        <v>1192</v>
      </c>
      <c r="M25" s="95" t="s">
        <v>33</v>
      </c>
    </row>
    <row r="26" spans="2:13" x14ac:dyDescent="0.2">
      <c r="B26" s="4" t="str">
        <f t="shared" si="0"/>
        <v>Users: 18</v>
      </c>
      <c r="C26" s="11">
        <f t="shared" si="1"/>
        <v>18</v>
      </c>
      <c r="E26" s="175">
        <v>800</v>
      </c>
      <c r="F26" s="175">
        <v>961</v>
      </c>
      <c r="G26" s="175">
        <v>229</v>
      </c>
      <c r="H26" s="175">
        <v>381</v>
      </c>
      <c r="J26" s="175">
        <v>1202</v>
      </c>
      <c r="K26" s="175">
        <v>360</v>
      </c>
      <c r="L26" s="175">
        <v>1192</v>
      </c>
      <c r="M26" s="95" t="s">
        <v>33</v>
      </c>
    </row>
    <row r="27" spans="2:13" x14ac:dyDescent="0.2">
      <c r="B27" s="4" t="str">
        <f t="shared" si="0"/>
        <v>Users: 19</v>
      </c>
      <c r="C27" s="11">
        <f t="shared" si="1"/>
        <v>19</v>
      </c>
      <c r="E27" s="175">
        <v>800</v>
      </c>
      <c r="F27" s="175">
        <v>961</v>
      </c>
      <c r="G27" s="175">
        <v>229</v>
      </c>
      <c r="H27" s="175">
        <v>381</v>
      </c>
      <c r="J27" s="175">
        <v>1202</v>
      </c>
      <c r="K27" s="175">
        <v>360</v>
      </c>
      <c r="L27" s="175">
        <v>1192</v>
      </c>
      <c r="M27" s="95" t="s">
        <v>33</v>
      </c>
    </row>
    <row r="28" spans="2:13" x14ac:dyDescent="0.2">
      <c r="B28" s="4" t="str">
        <f t="shared" si="0"/>
        <v>Users: 20</v>
      </c>
      <c r="C28" s="11">
        <f t="shared" si="1"/>
        <v>20</v>
      </c>
      <c r="E28" s="175">
        <v>800</v>
      </c>
      <c r="F28" s="175">
        <v>961</v>
      </c>
      <c r="G28" s="175">
        <v>229</v>
      </c>
      <c r="H28" s="175">
        <v>381</v>
      </c>
      <c r="J28" s="175">
        <v>1202</v>
      </c>
      <c r="K28" s="175">
        <v>360</v>
      </c>
      <c r="L28" s="175">
        <v>1192</v>
      </c>
      <c r="M28" s="95" t="s">
        <v>33</v>
      </c>
    </row>
    <row r="29" spans="2:13" x14ac:dyDescent="0.2">
      <c r="B29" s="4" t="str">
        <f t="shared" si="0"/>
        <v>Users: 21</v>
      </c>
      <c r="C29" s="11">
        <f t="shared" si="1"/>
        <v>21</v>
      </c>
      <c r="E29" s="175">
        <v>800</v>
      </c>
      <c r="F29" s="175">
        <v>961</v>
      </c>
      <c r="G29" s="175">
        <v>229</v>
      </c>
      <c r="H29" s="175">
        <v>381</v>
      </c>
      <c r="J29" s="175">
        <v>1202</v>
      </c>
      <c r="K29" s="175">
        <v>360</v>
      </c>
      <c r="L29" s="175">
        <v>1192</v>
      </c>
      <c r="M29" s="95" t="s">
        <v>33</v>
      </c>
    </row>
    <row r="30" spans="2:13" x14ac:dyDescent="0.2">
      <c r="B30" s="4" t="str">
        <f t="shared" si="0"/>
        <v>Users: 22</v>
      </c>
      <c r="C30" s="11">
        <f t="shared" si="1"/>
        <v>22</v>
      </c>
      <c r="E30" s="175">
        <v>800</v>
      </c>
      <c r="F30" s="175">
        <v>961</v>
      </c>
      <c r="G30" s="175">
        <v>229</v>
      </c>
      <c r="H30" s="175">
        <v>381</v>
      </c>
      <c r="J30" s="175">
        <v>1202</v>
      </c>
      <c r="K30" s="175">
        <v>360</v>
      </c>
      <c r="L30" s="175">
        <v>1192</v>
      </c>
      <c r="M30" s="95" t="s">
        <v>33</v>
      </c>
    </row>
    <row r="31" spans="2:13" x14ac:dyDescent="0.2">
      <c r="B31" s="4" t="str">
        <f t="shared" si="0"/>
        <v>Users: 23</v>
      </c>
      <c r="C31" s="11">
        <f t="shared" si="1"/>
        <v>23</v>
      </c>
      <c r="E31" s="175">
        <v>800</v>
      </c>
      <c r="F31" s="175">
        <v>961</v>
      </c>
      <c r="G31" s="175">
        <v>229</v>
      </c>
      <c r="H31" s="175">
        <v>381</v>
      </c>
      <c r="J31" s="175">
        <v>1202</v>
      </c>
      <c r="K31" s="175">
        <v>360</v>
      </c>
      <c r="L31" s="175">
        <v>1192</v>
      </c>
      <c r="M31" s="95" t="s">
        <v>33</v>
      </c>
    </row>
    <row r="32" spans="2:13" x14ac:dyDescent="0.2">
      <c r="B32" s="4" t="str">
        <f t="shared" si="0"/>
        <v>Users: 24</v>
      </c>
      <c r="C32" s="11">
        <f t="shared" si="1"/>
        <v>24</v>
      </c>
      <c r="E32" s="175">
        <v>800</v>
      </c>
      <c r="F32" s="175">
        <v>961</v>
      </c>
      <c r="G32" s="175">
        <v>229</v>
      </c>
      <c r="H32" s="175">
        <v>381</v>
      </c>
      <c r="J32" s="175">
        <v>1202</v>
      </c>
      <c r="K32" s="175">
        <v>360</v>
      </c>
      <c r="L32" s="175">
        <v>1192</v>
      </c>
      <c r="M32" s="95" t="s">
        <v>33</v>
      </c>
    </row>
    <row r="33" spans="2:13" x14ac:dyDescent="0.2">
      <c r="B33" s="4" t="str">
        <f t="shared" si="0"/>
        <v>Users: 25</v>
      </c>
      <c r="C33" s="11">
        <f t="shared" si="1"/>
        <v>25</v>
      </c>
      <c r="E33" s="175">
        <v>800</v>
      </c>
      <c r="F33" s="175">
        <v>961</v>
      </c>
      <c r="G33" s="175">
        <v>229</v>
      </c>
      <c r="H33" s="175">
        <v>381</v>
      </c>
      <c r="J33" s="175">
        <v>1202</v>
      </c>
      <c r="K33" s="175">
        <v>360</v>
      </c>
      <c r="L33" s="175">
        <v>1192</v>
      </c>
      <c r="M33" s="95" t="s">
        <v>33</v>
      </c>
    </row>
    <row r="34" spans="2:13" x14ac:dyDescent="0.2">
      <c r="B34" s="4" t="str">
        <f t="shared" si="0"/>
        <v>Users: 26</v>
      </c>
      <c r="C34" s="11">
        <f t="shared" si="1"/>
        <v>26</v>
      </c>
      <c r="E34" s="175">
        <v>800</v>
      </c>
      <c r="F34" s="175">
        <v>961</v>
      </c>
      <c r="G34" s="175">
        <v>229</v>
      </c>
      <c r="H34" s="175">
        <v>381</v>
      </c>
      <c r="J34" s="175">
        <v>1202</v>
      </c>
      <c r="K34" s="175">
        <v>360</v>
      </c>
      <c r="L34" s="175">
        <v>1192</v>
      </c>
      <c r="M34" s="95" t="s">
        <v>33</v>
      </c>
    </row>
    <row r="35" spans="2:13" x14ac:dyDescent="0.2">
      <c r="B35" s="4" t="str">
        <f t="shared" si="0"/>
        <v>Users: 27</v>
      </c>
      <c r="C35" s="11">
        <f t="shared" si="1"/>
        <v>27</v>
      </c>
      <c r="E35" s="175">
        <v>800</v>
      </c>
      <c r="F35" s="175">
        <v>961</v>
      </c>
      <c r="G35" s="175">
        <v>229</v>
      </c>
      <c r="H35" s="175">
        <v>381</v>
      </c>
      <c r="J35" s="175">
        <v>1202</v>
      </c>
      <c r="K35" s="175">
        <v>360</v>
      </c>
      <c r="L35" s="175">
        <v>1192</v>
      </c>
      <c r="M35" s="95" t="s">
        <v>33</v>
      </c>
    </row>
    <row r="36" spans="2:13" x14ac:dyDescent="0.2">
      <c r="B36" s="4" t="str">
        <f t="shared" si="0"/>
        <v>Users: 28</v>
      </c>
      <c r="C36" s="11">
        <f t="shared" si="1"/>
        <v>28</v>
      </c>
      <c r="E36" s="175">
        <v>800</v>
      </c>
      <c r="F36" s="175">
        <v>961</v>
      </c>
      <c r="G36" s="175">
        <v>229</v>
      </c>
      <c r="H36" s="175">
        <v>381</v>
      </c>
      <c r="J36" s="175">
        <v>1202</v>
      </c>
      <c r="K36" s="175">
        <v>360</v>
      </c>
      <c r="L36" s="175">
        <v>1192</v>
      </c>
      <c r="M36" s="95" t="s">
        <v>33</v>
      </c>
    </row>
    <row r="37" spans="2:13" x14ac:dyDescent="0.2">
      <c r="B37" s="4" t="str">
        <f t="shared" si="0"/>
        <v>Users: 29</v>
      </c>
      <c r="C37" s="11">
        <f t="shared" si="1"/>
        <v>29</v>
      </c>
      <c r="E37" s="175">
        <v>800</v>
      </c>
      <c r="F37" s="175">
        <v>961</v>
      </c>
      <c r="G37" s="175">
        <v>229</v>
      </c>
      <c r="H37" s="175">
        <v>381</v>
      </c>
      <c r="J37" s="175">
        <v>1202</v>
      </c>
      <c r="K37" s="175">
        <v>360</v>
      </c>
      <c r="L37" s="175">
        <v>1192</v>
      </c>
      <c r="M37" s="95" t="s">
        <v>33</v>
      </c>
    </row>
    <row r="38" spans="2:13" x14ac:dyDescent="0.2">
      <c r="B38" s="4" t="str">
        <f t="shared" si="0"/>
        <v>Users: 30</v>
      </c>
      <c r="C38" s="11">
        <f t="shared" si="1"/>
        <v>30</v>
      </c>
      <c r="E38" s="175">
        <v>800</v>
      </c>
      <c r="F38" s="175">
        <v>961</v>
      </c>
      <c r="G38" s="175">
        <v>229</v>
      </c>
      <c r="H38" s="175">
        <v>381</v>
      </c>
      <c r="J38" s="175">
        <v>1202</v>
      </c>
      <c r="K38" s="175">
        <v>360</v>
      </c>
      <c r="L38" s="175">
        <v>1192</v>
      </c>
      <c r="M38" s="95" t="s">
        <v>33</v>
      </c>
    </row>
    <row r="39" spans="2:13" x14ac:dyDescent="0.2">
      <c r="B39" s="4" t="str">
        <f t="shared" si="0"/>
        <v>Users: 31</v>
      </c>
      <c r="C39" s="11">
        <f t="shared" si="1"/>
        <v>31</v>
      </c>
      <c r="E39" s="175">
        <v>800</v>
      </c>
      <c r="F39" s="175">
        <v>961</v>
      </c>
      <c r="G39" s="175">
        <v>229</v>
      </c>
      <c r="H39" s="175">
        <v>381</v>
      </c>
      <c r="J39" s="175">
        <v>1202</v>
      </c>
      <c r="K39" s="175">
        <v>360</v>
      </c>
      <c r="L39" s="175">
        <v>1192</v>
      </c>
      <c r="M39" s="95" t="s">
        <v>33</v>
      </c>
    </row>
    <row r="40" spans="2:13" x14ac:dyDescent="0.2">
      <c r="B40" s="4" t="str">
        <f t="shared" si="0"/>
        <v>Users: 32</v>
      </c>
      <c r="C40" s="11">
        <f t="shared" si="1"/>
        <v>32</v>
      </c>
      <c r="E40" s="175">
        <v>800</v>
      </c>
      <c r="F40" s="175">
        <v>961</v>
      </c>
      <c r="G40" s="175">
        <v>229</v>
      </c>
      <c r="H40" s="175">
        <v>381</v>
      </c>
      <c r="J40" s="175">
        <v>1202</v>
      </c>
      <c r="K40" s="175">
        <v>360</v>
      </c>
      <c r="L40" s="175">
        <v>1192</v>
      </c>
      <c r="M40" s="95" t="s">
        <v>33</v>
      </c>
    </row>
    <row r="41" spans="2:13" x14ac:dyDescent="0.2">
      <c r="B41" s="4" t="str">
        <f t="shared" si="0"/>
        <v>Users: 33</v>
      </c>
      <c r="C41" s="11">
        <f t="shared" si="1"/>
        <v>33</v>
      </c>
      <c r="E41" s="175">
        <v>800</v>
      </c>
      <c r="F41" s="175">
        <v>961</v>
      </c>
      <c r="G41" s="175">
        <v>229</v>
      </c>
      <c r="H41" s="175">
        <v>381</v>
      </c>
      <c r="J41" s="175">
        <v>1202</v>
      </c>
      <c r="K41" s="175">
        <v>360</v>
      </c>
      <c r="L41" s="175">
        <v>1192</v>
      </c>
      <c r="M41" s="95" t="s">
        <v>33</v>
      </c>
    </row>
    <row r="42" spans="2:13" x14ac:dyDescent="0.2">
      <c r="B42" s="4" t="str">
        <f t="shared" si="0"/>
        <v>Users: 34</v>
      </c>
      <c r="C42" s="11">
        <f t="shared" si="1"/>
        <v>34</v>
      </c>
      <c r="E42" s="175">
        <v>800</v>
      </c>
      <c r="F42" s="175">
        <v>961</v>
      </c>
      <c r="G42" s="175">
        <v>229</v>
      </c>
      <c r="H42" s="175">
        <v>381</v>
      </c>
      <c r="J42" s="175">
        <v>1202</v>
      </c>
      <c r="K42" s="175">
        <v>360</v>
      </c>
      <c r="L42" s="175">
        <v>1192</v>
      </c>
      <c r="M42" s="95" t="s">
        <v>33</v>
      </c>
    </row>
    <row r="43" spans="2:13" x14ac:dyDescent="0.2">
      <c r="B43" s="4" t="str">
        <f t="shared" si="0"/>
        <v>Users: 35</v>
      </c>
      <c r="C43" s="11">
        <f t="shared" si="1"/>
        <v>35</v>
      </c>
      <c r="E43" s="175">
        <v>800</v>
      </c>
      <c r="F43" s="175">
        <v>961</v>
      </c>
      <c r="G43" s="175">
        <v>229</v>
      </c>
      <c r="H43" s="175">
        <v>381</v>
      </c>
      <c r="J43" s="175">
        <v>1202</v>
      </c>
      <c r="K43" s="175">
        <v>360</v>
      </c>
      <c r="L43" s="175">
        <v>1192</v>
      </c>
      <c r="M43" s="95" t="s">
        <v>33</v>
      </c>
    </row>
    <row r="44" spans="2:13" x14ac:dyDescent="0.2">
      <c r="B44" s="4" t="str">
        <f t="shared" si="0"/>
        <v>Users: 36</v>
      </c>
      <c r="C44" s="11">
        <f t="shared" si="1"/>
        <v>36</v>
      </c>
      <c r="E44" s="175">
        <v>800</v>
      </c>
      <c r="F44" s="175">
        <v>961</v>
      </c>
      <c r="G44" s="175">
        <v>229</v>
      </c>
      <c r="H44" s="175">
        <v>381</v>
      </c>
      <c r="J44" s="175">
        <v>1202</v>
      </c>
      <c r="K44" s="175">
        <v>360</v>
      </c>
      <c r="L44" s="175">
        <v>1192</v>
      </c>
      <c r="M44" s="95" t="s">
        <v>33</v>
      </c>
    </row>
    <row r="45" spans="2:13" x14ac:dyDescent="0.2">
      <c r="B45" s="4" t="str">
        <f t="shared" si="0"/>
        <v>Users: 37</v>
      </c>
      <c r="C45" s="11">
        <f t="shared" si="1"/>
        <v>37</v>
      </c>
      <c r="E45" s="175">
        <v>800</v>
      </c>
      <c r="F45" s="175">
        <v>961</v>
      </c>
      <c r="G45" s="175">
        <v>229</v>
      </c>
      <c r="H45" s="175">
        <v>381</v>
      </c>
      <c r="J45" s="175">
        <v>1202</v>
      </c>
      <c r="K45" s="175">
        <v>360</v>
      </c>
      <c r="L45" s="175">
        <v>1192</v>
      </c>
      <c r="M45" s="95" t="s">
        <v>33</v>
      </c>
    </row>
    <row r="46" spans="2:13" x14ac:dyDescent="0.2">
      <c r="B46" s="4" t="str">
        <f t="shared" si="0"/>
        <v>Users: 38</v>
      </c>
      <c r="C46" s="11">
        <f t="shared" si="1"/>
        <v>38</v>
      </c>
      <c r="E46" s="175">
        <v>800</v>
      </c>
      <c r="F46" s="175">
        <v>961</v>
      </c>
      <c r="G46" s="175">
        <v>229</v>
      </c>
      <c r="H46" s="175">
        <v>381</v>
      </c>
      <c r="J46" s="175">
        <v>1202</v>
      </c>
      <c r="K46" s="175">
        <v>360</v>
      </c>
      <c r="L46" s="175">
        <v>1192</v>
      </c>
      <c r="M46" s="95" t="s">
        <v>33</v>
      </c>
    </row>
    <row r="47" spans="2:13" x14ac:dyDescent="0.2">
      <c r="B47" s="4" t="str">
        <f t="shared" si="0"/>
        <v>Users: 39</v>
      </c>
      <c r="C47" s="11">
        <f t="shared" si="1"/>
        <v>39</v>
      </c>
      <c r="E47" s="175">
        <v>800</v>
      </c>
      <c r="F47" s="175">
        <v>961</v>
      </c>
      <c r="G47" s="175">
        <v>229</v>
      </c>
      <c r="H47" s="175">
        <v>381</v>
      </c>
      <c r="J47" s="175">
        <v>1202</v>
      </c>
      <c r="K47" s="175">
        <v>360</v>
      </c>
      <c r="L47" s="175">
        <v>1192</v>
      </c>
      <c r="M47" s="95" t="s">
        <v>33</v>
      </c>
    </row>
    <row r="48" spans="2:13" x14ac:dyDescent="0.2">
      <c r="B48" s="4" t="str">
        <f t="shared" si="0"/>
        <v>Users: 40</v>
      </c>
      <c r="C48" s="11">
        <f t="shared" si="1"/>
        <v>40</v>
      </c>
      <c r="E48" s="175">
        <v>800</v>
      </c>
      <c r="F48" s="175">
        <v>961</v>
      </c>
      <c r="G48" s="175">
        <v>229</v>
      </c>
      <c r="H48" s="175">
        <v>381</v>
      </c>
      <c r="J48" s="175">
        <v>1202</v>
      </c>
      <c r="K48" s="175">
        <v>360</v>
      </c>
      <c r="L48" s="175">
        <v>1192</v>
      </c>
      <c r="M48" s="95" t="s">
        <v>33</v>
      </c>
    </row>
    <row r="49" spans="2:13" x14ac:dyDescent="0.2">
      <c r="B49" s="4" t="str">
        <f t="shared" si="0"/>
        <v>Users: 41</v>
      </c>
      <c r="C49" s="11">
        <f t="shared" si="1"/>
        <v>41</v>
      </c>
      <c r="E49" s="175">
        <v>800</v>
      </c>
      <c r="F49" s="175">
        <v>961</v>
      </c>
      <c r="G49" s="175">
        <v>229</v>
      </c>
      <c r="H49" s="175">
        <v>381</v>
      </c>
      <c r="J49" s="175">
        <v>1202</v>
      </c>
      <c r="K49" s="175">
        <v>360</v>
      </c>
      <c r="L49" s="175">
        <v>1192</v>
      </c>
      <c r="M49" s="95" t="s">
        <v>33</v>
      </c>
    </row>
    <row r="50" spans="2:13" x14ac:dyDescent="0.2">
      <c r="B50" s="4" t="str">
        <f t="shared" si="0"/>
        <v>Users: 42</v>
      </c>
      <c r="C50" s="11">
        <f t="shared" si="1"/>
        <v>42</v>
      </c>
      <c r="E50" s="175">
        <v>800</v>
      </c>
      <c r="F50" s="175">
        <v>961</v>
      </c>
      <c r="G50" s="175">
        <v>229</v>
      </c>
      <c r="H50" s="175">
        <v>381</v>
      </c>
      <c r="J50" s="175">
        <v>1202</v>
      </c>
      <c r="K50" s="175">
        <v>360</v>
      </c>
      <c r="L50" s="175">
        <v>1192</v>
      </c>
      <c r="M50" s="95" t="s">
        <v>33</v>
      </c>
    </row>
    <row r="51" spans="2:13" x14ac:dyDescent="0.2">
      <c r="B51" s="4" t="str">
        <f t="shared" si="0"/>
        <v>Users: 43</v>
      </c>
      <c r="C51" s="11">
        <f t="shared" si="1"/>
        <v>43</v>
      </c>
      <c r="E51" s="175">
        <v>800</v>
      </c>
      <c r="F51" s="175">
        <v>961</v>
      </c>
      <c r="G51" s="175">
        <v>229</v>
      </c>
      <c r="H51" s="175">
        <v>381</v>
      </c>
      <c r="J51" s="175">
        <v>1202</v>
      </c>
      <c r="K51" s="175">
        <v>360</v>
      </c>
      <c r="L51" s="175">
        <v>1192</v>
      </c>
      <c r="M51" s="95" t="s">
        <v>33</v>
      </c>
    </row>
    <row r="52" spans="2:13" x14ac:dyDescent="0.2">
      <c r="B52" s="4" t="str">
        <f t="shared" si="0"/>
        <v>Users: 44</v>
      </c>
      <c r="C52" s="11">
        <f t="shared" si="1"/>
        <v>44</v>
      </c>
      <c r="E52" s="175">
        <v>800</v>
      </c>
      <c r="F52" s="175">
        <v>961</v>
      </c>
      <c r="G52" s="175">
        <v>229</v>
      </c>
      <c r="H52" s="175">
        <v>381</v>
      </c>
      <c r="J52" s="175">
        <v>1202</v>
      </c>
      <c r="K52" s="175">
        <v>360</v>
      </c>
      <c r="L52" s="175">
        <v>1192</v>
      </c>
      <c r="M52" s="95" t="s">
        <v>33</v>
      </c>
    </row>
    <row r="53" spans="2:13" x14ac:dyDescent="0.2">
      <c r="B53" s="4" t="str">
        <f t="shared" si="0"/>
        <v>Users: 45</v>
      </c>
      <c r="C53" s="11">
        <f t="shared" si="1"/>
        <v>45</v>
      </c>
      <c r="E53" s="175">
        <v>800</v>
      </c>
      <c r="F53" s="175">
        <v>961</v>
      </c>
      <c r="G53" s="175">
        <v>229</v>
      </c>
      <c r="H53" s="175">
        <v>381</v>
      </c>
      <c r="J53" s="175">
        <v>1202</v>
      </c>
      <c r="K53" s="175">
        <v>360</v>
      </c>
      <c r="L53" s="175">
        <v>1192</v>
      </c>
      <c r="M53" s="95" t="s">
        <v>33</v>
      </c>
    </row>
    <row r="54" spans="2:13" x14ac:dyDescent="0.2">
      <c r="B54" s="4" t="str">
        <f t="shared" si="0"/>
        <v>Users: 46</v>
      </c>
      <c r="C54" s="11">
        <f t="shared" si="1"/>
        <v>46</v>
      </c>
      <c r="E54" s="175">
        <v>800</v>
      </c>
      <c r="F54" s="175">
        <v>961</v>
      </c>
      <c r="G54" s="175">
        <v>229</v>
      </c>
      <c r="H54" s="175">
        <v>381</v>
      </c>
      <c r="J54" s="175">
        <v>1202</v>
      </c>
      <c r="K54" s="175">
        <v>360</v>
      </c>
      <c r="L54" s="175">
        <v>1192</v>
      </c>
      <c r="M54" s="95" t="s">
        <v>33</v>
      </c>
    </row>
    <row r="55" spans="2:13" x14ac:dyDescent="0.2">
      <c r="B55" s="4" t="str">
        <f t="shared" si="0"/>
        <v>Users: 47</v>
      </c>
      <c r="C55" s="11">
        <f t="shared" si="1"/>
        <v>47</v>
      </c>
      <c r="E55" s="175">
        <v>800</v>
      </c>
      <c r="F55" s="175">
        <v>961</v>
      </c>
      <c r="G55" s="175">
        <v>229</v>
      </c>
      <c r="H55" s="175">
        <v>381</v>
      </c>
      <c r="J55" s="175">
        <v>1202</v>
      </c>
      <c r="K55" s="175">
        <v>360</v>
      </c>
      <c r="L55" s="175">
        <v>1192</v>
      </c>
      <c r="M55" s="95" t="s">
        <v>33</v>
      </c>
    </row>
    <row r="56" spans="2:13" x14ac:dyDescent="0.2">
      <c r="B56" s="4" t="str">
        <f t="shared" si="0"/>
        <v>Users: 48</v>
      </c>
      <c r="C56" s="11">
        <f t="shared" si="1"/>
        <v>48</v>
      </c>
      <c r="E56" s="175">
        <v>800</v>
      </c>
      <c r="F56" s="175">
        <v>961</v>
      </c>
      <c r="G56" s="175">
        <v>229</v>
      </c>
      <c r="H56" s="175">
        <v>381</v>
      </c>
      <c r="J56" s="175">
        <v>1202</v>
      </c>
      <c r="K56" s="175">
        <v>360</v>
      </c>
      <c r="L56" s="175">
        <v>1192</v>
      </c>
      <c r="M56" s="95" t="s">
        <v>33</v>
      </c>
    </row>
    <row r="57" spans="2:13" x14ac:dyDescent="0.2">
      <c r="B57" s="4" t="str">
        <f t="shared" si="0"/>
        <v>Users: 49</v>
      </c>
      <c r="C57" s="11">
        <f t="shared" si="1"/>
        <v>49</v>
      </c>
      <c r="E57" s="175">
        <v>800</v>
      </c>
      <c r="F57" s="175">
        <v>961</v>
      </c>
      <c r="G57" s="175">
        <v>229</v>
      </c>
      <c r="H57" s="175">
        <v>381</v>
      </c>
      <c r="J57" s="175">
        <v>1202</v>
      </c>
      <c r="K57" s="175">
        <v>360</v>
      </c>
      <c r="L57" s="175">
        <v>1192</v>
      </c>
      <c r="M57" s="95" t="s">
        <v>33</v>
      </c>
    </row>
    <row r="58" spans="2:13" x14ac:dyDescent="0.2">
      <c r="B58" s="4" t="str">
        <f t="shared" si="0"/>
        <v>Users: 50</v>
      </c>
      <c r="C58" s="11">
        <f t="shared" si="1"/>
        <v>50</v>
      </c>
      <c r="E58" s="175">
        <v>800</v>
      </c>
      <c r="F58" s="175">
        <v>961</v>
      </c>
      <c r="G58" s="175">
        <v>229</v>
      </c>
      <c r="H58" s="175">
        <v>381</v>
      </c>
      <c r="J58" s="175">
        <v>1202</v>
      </c>
      <c r="K58" s="175">
        <v>360</v>
      </c>
      <c r="L58" s="175">
        <v>1192</v>
      </c>
      <c r="M58" s="95" t="s">
        <v>33</v>
      </c>
    </row>
    <row r="59" spans="2:13" x14ac:dyDescent="0.2">
      <c r="B59" s="4" t="str">
        <f t="shared" si="0"/>
        <v>Users: 51</v>
      </c>
      <c r="C59" s="11">
        <f t="shared" si="1"/>
        <v>51</v>
      </c>
      <c r="E59" s="175">
        <v>800</v>
      </c>
      <c r="F59" s="175">
        <v>961</v>
      </c>
      <c r="G59" s="175">
        <v>229</v>
      </c>
      <c r="H59" s="175">
        <v>381</v>
      </c>
      <c r="J59" s="175">
        <v>1202</v>
      </c>
      <c r="K59" s="175">
        <v>360</v>
      </c>
      <c r="L59" s="175">
        <v>1192</v>
      </c>
      <c r="M59" s="95" t="s">
        <v>33</v>
      </c>
    </row>
    <row r="60" spans="2:13" x14ac:dyDescent="0.2">
      <c r="B60" s="4" t="str">
        <f t="shared" si="0"/>
        <v>Users: 52</v>
      </c>
      <c r="C60" s="11">
        <f t="shared" si="1"/>
        <v>52</v>
      </c>
      <c r="E60" s="175">
        <v>800</v>
      </c>
      <c r="F60" s="175">
        <v>961</v>
      </c>
      <c r="G60" s="175">
        <v>229</v>
      </c>
      <c r="H60" s="175">
        <v>381</v>
      </c>
      <c r="J60" s="175">
        <v>1202</v>
      </c>
      <c r="K60" s="175">
        <v>360</v>
      </c>
      <c r="L60" s="175">
        <v>1192</v>
      </c>
      <c r="M60" s="95" t="s">
        <v>33</v>
      </c>
    </row>
    <row r="61" spans="2:13" x14ac:dyDescent="0.2">
      <c r="B61" s="4" t="str">
        <f t="shared" si="0"/>
        <v>Users: 53</v>
      </c>
      <c r="C61" s="11">
        <f t="shared" si="1"/>
        <v>53</v>
      </c>
      <c r="E61" s="175">
        <v>800</v>
      </c>
      <c r="F61" s="175">
        <v>961</v>
      </c>
      <c r="G61" s="175">
        <v>229</v>
      </c>
      <c r="H61" s="175">
        <v>381</v>
      </c>
      <c r="J61" s="175">
        <v>1202</v>
      </c>
      <c r="K61" s="175">
        <v>360</v>
      </c>
      <c r="L61" s="175">
        <v>1192</v>
      </c>
      <c r="M61" s="95" t="s">
        <v>33</v>
      </c>
    </row>
    <row r="62" spans="2:13" x14ac:dyDescent="0.2">
      <c r="B62" s="4" t="str">
        <f t="shared" si="0"/>
        <v>Users: 54</v>
      </c>
      <c r="C62" s="11">
        <f t="shared" si="1"/>
        <v>54</v>
      </c>
      <c r="E62" s="175">
        <v>800</v>
      </c>
      <c r="F62" s="175">
        <v>961</v>
      </c>
      <c r="G62" s="175">
        <v>229</v>
      </c>
      <c r="H62" s="175">
        <v>381</v>
      </c>
      <c r="J62" s="175">
        <v>1202</v>
      </c>
      <c r="K62" s="175">
        <v>360</v>
      </c>
      <c r="L62" s="175">
        <v>1192</v>
      </c>
      <c r="M62" s="95" t="s">
        <v>33</v>
      </c>
    </row>
    <row r="63" spans="2:13" x14ac:dyDescent="0.2">
      <c r="B63" s="4" t="str">
        <f t="shared" si="0"/>
        <v>Users: 55</v>
      </c>
      <c r="C63" s="11">
        <f t="shared" si="1"/>
        <v>55</v>
      </c>
      <c r="E63" s="175">
        <v>800</v>
      </c>
      <c r="F63" s="175">
        <v>961</v>
      </c>
      <c r="G63" s="175">
        <v>229</v>
      </c>
      <c r="H63" s="175">
        <v>381</v>
      </c>
      <c r="J63" s="175">
        <v>1202</v>
      </c>
      <c r="K63" s="175">
        <v>360</v>
      </c>
      <c r="L63" s="175">
        <v>1192</v>
      </c>
      <c r="M63" s="95" t="s">
        <v>33</v>
      </c>
    </row>
    <row r="64" spans="2:13" x14ac:dyDescent="0.2">
      <c r="B64" s="4" t="str">
        <f t="shared" si="0"/>
        <v>Users: 56</v>
      </c>
      <c r="C64" s="11">
        <f t="shared" si="1"/>
        <v>56</v>
      </c>
      <c r="E64" s="175">
        <v>800</v>
      </c>
      <c r="F64" s="175">
        <v>961</v>
      </c>
      <c r="G64" s="175">
        <v>229</v>
      </c>
      <c r="H64" s="175">
        <v>381</v>
      </c>
      <c r="J64" s="175">
        <v>1202</v>
      </c>
      <c r="K64" s="175">
        <v>360</v>
      </c>
      <c r="L64" s="175">
        <v>1192</v>
      </c>
      <c r="M64" s="95" t="s">
        <v>33</v>
      </c>
    </row>
    <row r="65" spans="2:13" x14ac:dyDescent="0.2">
      <c r="B65" s="4" t="str">
        <f t="shared" si="0"/>
        <v>Users: 57</v>
      </c>
      <c r="C65" s="11">
        <f t="shared" si="1"/>
        <v>57</v>
      </c>
      <c r="E65" s="175">
        <v>800</v>
      </c>
      <c r="F65" s="175">
        <v>961</v>
      </c>
      <c r="G65" s="175">
        <v>229</v>
      </c>
      <c r="H65" s="175">
        <v>381</v>
      </c>
      <c r="J65" s="175">
        <v>1202</v>
      </c>
      <c r="K65" s="175">
        <v>360</v>
      </c>
      <c r="L65" s="175">
        <v>1192</v>
      </c>
      <c r="M65" s="95" t="s">
        <v>33</v>
      </c>
    </row>
    <row r="66" spans="2:13" x14ac:dyDescent="0.2">
      <c r="B66" s="4" t="str">
        <f t="shared" si="0"/>
        <v>Users: 58</v>
      </c>
      <c r="C66" s="11">
        <f t="shared" si="1"/>
        <v>58</v>
      </c>
      <c r="E66" s="175">
        <v>800</v>
      </c>
      <c r="F66" s="175">
        <v>961</v>
      </c>
      <c r="G66" s="175">
        <v>229</v>
      </c>
      <c r="H66" s="175">
        <v>381</v>
      </c>
      <c r="J66" s="175">
        <v>1202</v>
      </c>
      <c r="K66" s="175">
        <v>360</v>
      </c>
      <c r="L66" s="175">
        <v>1192</v>
      </c>
      <c r="M66" s="95" t="s">
        <v>33</v>
      </c>
    </row>
    <row r="67" spans="2:13" x14ac:dyDescent="0.2">
      <c r="B67" s="4" t="str">
        <f t="shared" si="0"/>
        <v>Users: 59</v>
      </c>
      <c r="C67" s="11">
        <f t="shared" si="1"/>
        <v>59</v>
      </c>
      <c r="E67" s="175">
        <v>800</v>
      </c>
      <c r="F67" s="175">
        <v>961</v>
      </c>
      <c r="G67" s="175">
        <v>229</v>
      </c>
      <c r="H67" s="175">
        <v>381</v>
      </c>
      <c r="J67" s="175">
        <v>1202</v>
      </c>
      <c r="K67" s="175">
        <v>360</v>
      </c>
      <c r="L67" s="175">
        <v>1192</v>
      </c>
      <c r="M67" s="95" t="s">
        <v>33</v>
      </c>
    </row>
    <row r="68" spans="2:13" x14ac:dyDescent="0.2">
      <c r="B68" s="4" t="str">
        <f t="shared" si="0"/>
        <v>Users: 60</v>
      </c>
      <c r="C68" s="11">
        <f t="shared" si="1"/>
        <v>60</v>
      </c>
      <c r="E68" s="175">
        <v>800</v>
      </c>
      <c r="F68" s="175">
        <v>961</v>
      </c>
      <c r="G68" s="175">
        <v>229</v>
      </c>
      <c r="H68" s="175">
        <v>381</v>
      </c>
      <c r="J68" s="175">
        <v>1202</v>
      </c>
      <c r="K68" s="175">
        <v>360</v>
      </c>
      <c r="L68" s="175">
        <v>1192</v>
      </c>
      <c r="M68" s="95" t="s">
        <v>33</v>
      </c>
    </row>
    <row r="69" spans="2:13" x14ac:dyDescent="0.2">
      <c r="B69" s="4" t="str">
        <f t="shared" si="0"/>
        <v>Users: 61</v>
      </c>
      <c r="C69" s="11">
        <f t="shared" si="1"/>
        <v>61</v>
      </c>
      <c r="E69" s="175">
        <v>800</v>
      </c>
      <c r="F69" s="175">
        <v>961</v>
      </c>
      <c r="G69" s="175">
        <v>229</v>
      </c>
      <c r="H69" s="175">
        <v>381</v>
      </c>
      <c r="J69" s="175">
        <v>1202</v>
      </c>
      <c r="K69" s="175">
        <v>360</v>
      </c>
      <c r="L69" s="175">
        <v>1192</v>
      </c>
      <c r="M69" s="95" t="s">
        <v>33</v>
      </c>
    </row>
    <row r="70" spans="2:13" x14ac:dyDescent="0.2">
      <c r="B70" s="4" t="str">
        <f t="shared" si="0"/>
        <v>Users: 62</v>
      </c>
      <c r="C70" s="11">
        <f t="shared" si="1"/>
        <v>62</v>
      </c>
      <c r="E70" s="175">
        <v>800</v>
      </c>
      <c r="F70" s="175">
        <v>961</v>
      </c>
      <c r="G70" s="175">
        <v>229</v>
      </c>
      <c r="H70" s="175">
        <v>381</v>
      </c>
      <c r="J70" s="175">
        <v>1202</v>
      </c>
      <c r="K70" s="175">
        <v>360</v>
      </c>
      <c r="L70" s="175">
        <v>1192</v>
      </c>
      <c r="M70" s="95" t="s">
        <v>33</v>
      </c>
    </row>
    <row r="71" spans="2:13" x14ac:dyDescent="0.2">
      <c r="B71" s="4" t="str">
        <f t="shared" si="0"/>
        <v>Users: 63</v>
      </c>
      <c r="C71" s="11">
        <f t="shared" si="1"/>
        <v>63</v>
      </c>
      <c r="E71" s="175">
        <v>800</v>
      </c>
      <c r="F71" s="175">
        <v>961</v>
      </c>
      <c r="G71" s="175">
        <v>229</v>
      </c>
      <c r="H71" s="175">
        <v>381</v>
      </c>
      <c r="J71" s="175">
        <v>1202</v>
      </c>
      <c r="K71" s="175">
        <v>360</v>
      </c>
      <c r="L71" s="175">
        <v>1192</v>
      </c>
      <c r="M71" s="95" t="s">
        <v>33</v>
      </c>
    </row>
    <row r="72" spans="2:13" x14ac:dyDescent="0.2">
      <c r="B72" s="4" t="str">
        <f t="shared" si="0"/>
        <v>Users: 64</v>
      </c>
      <c r="C72" s="11">
        <f t="shared" si="1"/>
        <v>64</v>
      </c>
      <c r="E72" s="175">
        <v>800</v>
      </c>
      <c r="F72" s="175">
        <v>961</v>
      </c>
      <c r="G72" s="175">
        <v>229</v>
      </c>
      <c r="H72" s="175">
        <v>381</v>
      </c>
      <c r="J72" s="175">
        <v>1202</v>
      </c>
      <c r="K72" s="175">
        <v>360</v>
      </c>
      <c r="L72" s="175">
        <v>1192</v>
      </c>
      <c r="M72" s="95" t="s">
        <v>33</v>
      </c>
    </row>
    <row r="73" spans="2:13" x14ac:dyDescent="0.2">
      <c r="B73" s="4" t="str">
        <f t="shared" si="0"/>
        <v>Users: 65</v>
      </c>
      <c r="C73" s="11">
        <f t="shared" si="1"/>
        <v>65</v>
      </c>
      <c r="E73" s="175">
        <v>800</v>
      </c>
      <c r="F73" s="175">
        <v>961</v>
      </c>
      <c r="G73" s="175">
        <v>229</v>
      </c>
      <c r="H73" s="175">
        <v>381</v>
      </c>
      <c r="J73" s="175">
        <v>1202</v>
      </c>
      <c r="K73" s="175">
        <v>360</v>
      </c>
      <c r="L73" s="175">
        <v>1192</v>
      </c>
      <c r="M73" s="95" t="s">
        <v>33</v>
      </c>
    </row>
    <row r="74" spans="2:13" x14ac:dyDescent="0.2">
      <c r="B74" s="4" t="str">
        <f t="shared" si="0"/>
        <v>Users: 66</v>
      </c>
      <c r="C74" s="11">
        <f t="shared" si="1"/>
        <v>66</v>
      </c>
      <c r="E74" s="175">
        <v>800</v>
      </c>
      <c r="F74" s="175">
        <v>961</v>
      </c>
      <c r="G74" s="175">
        <v>229</v>
      </c>
      <c r="H74" s="175">
        <v>381</v>
      </c>
      <c r="J74" s="175">
        <v>1202</v>
      </c>
      <c r="K74" s="175">
        <v>360</v>
      </c>
      <c r="L74" s="175">
        <v>1192</v>
      </c>
      <c r="M74" s="95" t="s">
        <v>33</v>
      </c>
    </row>
    <row r="75" spans="2:13" x14ac:dyDescent="0.2">
      <c r="B75" s="4" t="str">
        <f t="shared" si="0"/>
        <v>Users: 67</v>
      </c>
      <c r="C75" s="11">
        <f t="shared" si="1"/>
        <v>67</v>
      </c>
      <c r="E75" s="175">
        <v>800</v>
      </c>
      <c r="F75" s="175">
        <v>961</v>
      </c>
      <c r="G75" s="175">
        <v>229</v>
      </c>
      <c r="H75" s="175">
        <v>381</v>
      </c>
      <c r="J75" s="175">
        <v>1202</v>
      </c>
      <c r="K75" s="175">
        <v>360</v>
      </c>
      <c r="L75" s="175">
        <v>1192</v>
      </c>
      <c r="M75" s="95" t="s">
        <v>33</v>
      </c>
    </row>
    <row r="76" spans="2:13" x14ac:dyDescent="0.2">
      <c r="B76" s="4" t="str">
        <f t="shared" si="0"/>
        <v>Users: 68</v>
      </c>
      <c r="C76" s="11">
        <f t="shared" si="1"/>
        <v>68</v>
      </c>
      <c r="E76" s="175">
        <v>800</v>
      </c>
      <c r="F76" s="175">
        <v>961</v>
      </c>
      <c r="G76" s="175">
        <v>229</v>
      </c>
      <c r="H76" s="175">
        <v>381</v>
      </c>
      <c r="J76" s="175">
        <v>1202</v>
      </c>
      <c r="K76" s="175">
        <v>360</v>
      </c>
      <c r="L76" s="175">
        <v>1192</v>
      </c>
      <c r="M76" s="95" t="s">
        <v>33</v>
      </c>
    </row>
    <row r="77" spans="2:13" x14ac:dyDescent="0.2">
      <c r="B77" s="4" t="str">
        <f t="shared" ref="B77:B109" si="2">"Users: "&amp;TEXT(C77,"#")</f>
        <v>Users: 69</v>
      </c>
      <c r="C77" s="11">
        <f t="shared" si="1"/>
        <v>69</v>
      </c>
      <c r="E77" s="175">
        <v>800</v>
      </c>
      <c r="F77" s="175">
        <v>961</v>
      </c>
      <c r="G77" s="175">
        <v>229</v>
      </c>
      <c r="H77" s="175">
        <v>381</v>
      </c>
      <c r="J77" s="175">
        <v>1202</v>
      </c>
      <c r="K77" s="175">
        <v>360</v>
      </c>
      <c r="L77" s="175">
        <v>1192</v>
      </c>
      <c r="M77" s="95" t="s">
        <v>33</v>
      </c>
    </row>
    <row r="78" spans="2:13" x14ac:dyDescent="0.2">
      <c r="B78" s="4" t="str">
        <f t="shared" si="2"/>
        <v>Users: 70</v>
      </c>
      <c r="C78" s="11">
        <f t="shared" si="1"/>
        <v>70</v>
      </c>
      <c r="E78" s="175">
        <v>800</v>
      </c>
      <c r="F78" s="175">
        <v>961</v>
      </c>
      <c r="G78" s="175">
        <v>229</v>
      </c>
      <c r="H78" s="175">
        <v>381</v>
      </c>
      <c r="J78" s="175">
        <v>1202</v>
      </c>
      <c r="K78" s="175">
        <v>360</v>
      </c>
      <c r="L78" s="175">
        <v>1192</v>
      </c>
      <c r="M78" s="95" t="s">
        <v>33</v>
      </c>
    </row>
    <row r="79" spans="2:13" x14ac:dyDescent="0.2">
      <c r="B79" s="4" t="str">
        <f t="shared" si="2"/>
        <v>Users: 71</v>
      </c>
      <c r="C79" s="11">
        <f t="shared" si="1"/>
        <v>71</v>
      </c>
      <c r="E79" s="175">
        <v>800</v>
      </c>
      <c r="F79" s="175">
        <v>961</v>
      </c>
      <c r="G79" s="175">
        <v>229</v>
      </c>
      <c r="H79" s="175">
        <v>381</v>
      </c>
      <c r="J79" s="175">
        <v>1202</v>
      </c>
      <c r="K79" s="175">
        <v>360</v>
      </c>
      <c r="L79" s="175">
        <v>1192</v>
      </c>
      <c r="M79" s="95" t="s">
        <v>33</v>
      </c>
    </row>
    <row r="80" spans="2:13" x14ac:dyDescent="0.2">
      <c r="B80" s="4" t="str">
        <f t="shared" si="2"/>
        <v>Users: 72</v>
      </c>
      <c r="C80" s="11">
        <f t="shared" si="1"/>
        <v>72</v>
      </c>
      <c r="E80" s="175">
        <v>800</v>
      </c>
      <c r="F80" s="175">
        <v>961</v>
      </c>
      <c r="G80" s="175">
        <v>229</v>
      </c>
      <c r="H80" s="175">
        <v>381</v>
      </c>
      <c r="J80" s="175">
        <v>1202</v>
      </c>
      <c r="K80" s="175">
        <v>360</v>
      </c>
      <c r="L80" s="175">
        <v>1192</v>
      </c>
      <c r="M80" s="95" t="s">
        <v>33</v>
      </c>
    </row>
    <row r="81" spans="2:13" x14ac:dyDescent="0.2">
      <c r="B81" s="4" t="str">
        <f t="shared" si="2"/>
        <v>Users: 73</v>
      </c>
      <c r="C81" s="11">
        <f t="shared" si="1"/>
        <v>73</v>
      </c>
      <c r="E81" s="175">
        <v>800</v>
      </c>
      <c r="F81" s="175">
        <v>961</v>
      </c>
      <c r="G81" s="175">
        <v>229</v>
      </c>
      <c r="H81" s="175">
        <v>381</v>
      </c>
      <c r="J81" s="175">
        <v>1202</v>
      </c>
      <c r="K81" s="175">
        <v>360</v>
      </c>
      <c r="L81" s="175">
        <v>1192</v>
      </c>
      <c r="M81" s="95" t="s">
        <v>33</v>
      </c>
    </row>
    <row r="82" spans="2:13" x14ac:dyDescent="0.2">
      <c r="B82" s="4" t="str">
        <f t="shared" si="2"/>
        <v>Users: 74</v>
      </c>
      <c r="C82" s="11">
        <f t="shared" ref="C82:C109" si="3">C81+1</f>
        <v>74</v>
      </c>
      <c r="E82" s="175">
        <v>800</v>
      </c>
      <c r="F82" s="175">
        <v>961</v>
      </c>
      <c r="G82" s="175">
        <v>229</v>
      </c>
      <c r="H82" s="175">
        <v>381</v>
      </c>
      <c r="J82" s="175">
        <v>1202</v>
      </c>
      <c r="K82" s="175">
        <v>360</v>
      </c>
      <c r="L82" s="175">
        <v>1192</v>
      </c>
      <c r="M82" s="95" t="s">
        <v>33</v>
      </c>
    </row>
    <row r="83" spans="2:13" x14ac:dyDescent="0.2">
      <c r="B83" s="4" t="str">
        <f t="shared" si="2"/>
        <v>Users: 75</v>
      </c>
      <c r="C83" s="11">
        <f t="shared" si="3"/>
        <v>75</v>
      </c>
      <c r="E83" s="175">
        <v>800</v>
      </c>
      <c r="F83" s="175">
        <v>961</v>
      </c>
      <c r="G83" s="175">
        <v>229</v>
      </c>
      <c r="H83" s="175">
        <v>381</v>
      </c>
      <c r="J83" s="175">
        <v>1202</v>
      </c>
      <c r="K83" s="175">
        <v>360</v>
      </c>
      <c r="L83" s="175">
        <v>1192</v>
      </c>
      <c r="M83" s="95" t="s">
        <v>33</v>
      </c>
    </row>
    <row r="84" spans="2:13" x14ac:dyDescent="0.2">
      <c r="B84" s="4" t="str">
        <f t="shared" si="2"/>
        <v>Users: 76</v>
      </c>
      <c r="C84" s="11">
        <f t="shared" si="3"/>
        <v>76</v>
      </c>
      <c r="E84" s="175">
        <v>800</v>
      </c>
      <c r="F84" s="175">
        <v>961</v>
      </c>
      <c r="G84" s="175">
        <v>229</v>
      </c>
      <c r="H84" s="175">
        <v>381</v>
      </c>
      <c r="J84" s="175">
        <v>1202</v>
      </c>
      <c r="K84" s="175">
        <v>360</v>
      </c>
      <c r="L84" s="175">
        <v>1192</v>
      </c>
      <c r="M84" s="95" t="s">
        <v>33</v>
      </c>
    </row>
    <row r="85" spans="2:13" x14ac:dyDescent="0.2">
      <c r="B85" s="4" t="str">
        <f t="shared" si="2"/>
        <v>Users: 77</v>
      </c>
      <c r="C85" s="11">
        <f t="shared" si="3"/>
        <v>77</v>
      </c>
      <c r="E85" s="175">
        <v>800</v>
      </c>
      <c r="F85" s="175">
        <v>961</v>
      </c>
      <c r="G85" s="175">
        <v>229</v>
      </c>
      <c r="H85" s="175">
        <v>381</v>
      </c>
      <c r="J85" s="175">
        <v>1202</v>
      </c>
      <c r="K85" s="175">
        <v>360</v>
      </c>
      <c r="L85" s="175">
        <v>1192</v>
      </c>
      <c r="M85" s="95" t="s">
        <v>33</v>
      </c>
    </row>
    <row r="86" spans="2:13" x14ac:dyDescent="0.2">
      <c r="B86" s="4" t="str">
        <f t="shared" si="2"/>
        <v>Users: 78</v>
      </c>
      <c r="C86" s="11">
        <f t="shared" si="3"/>
        <v>78</v>
      </c>
      <c r="E86" s="175">
        <v>800</v>
      </c>
      <c r="F86" s="175">
        <v>961</v>
      </c>
      <c r="G86" s="175">
        <v>229</v>
      </c>
      <c r="H86" s="175">
        <v>381</v>
      </c>
      <c r="J86" s="175">
        <v>1202</v>
      </c>
      <c r="K86" s="175">
        <v>360</v>
      </c>
      <c r="L86" s="175">
        <v>1192</v>
      </c>
      <c r="M86" s="95" t="s">
        <v>33</v>
      </c>
    </row>
    <row r="87" spans="2:13" x14ac:dyDescent="0.2">
      <c r="B87" s="4" t="str">
        <f t="shared" si="2"/>
        <v>Users: 79</v>
      </c>
      <c r="C87" s="11">
        <f t="shared" si="3"/>
        <v>79</v>
      </c>
      <c r="E87" s="175">
        <v>800</v>
      </c>
      <c r="F87" s="175">
        <v>961</v>
      </c>
      <c r="G87" s="175">
        <v>229</v>
      </c>
      <c r="H87" s="175">
        <v>381</v>
      </c>
      <c r="J87" s="175">
        <v>1202</v>
      </c>
      <c r="K87" s="175">
        <v>360</v>
      </c>
      <c r="L87" s="175">
        <v>1192</v>
      </c>
      <c r="M87" s="95" t="s">
        <v>33</v>
      </c>
    </row>
    <row r="88" spans="2:13" x14ac:dyDescent="0.2">
      <c r="B88" s="4" t="str">
        <f t="shared" si="2"/>
        <v>Users: 80</v>
      </c>
      <c r="C88" s="11">
        <f t="shared" si="3"/>
        <v>80</v>
      </c>
      <c r="E88" s="175">
        <v>800</v>
      </c>
      <c r="F88" s="175">
        <v>961</v>
      </c>
      <c r="G88" s="175">
        <v>229</v>
      </c>
      <c r="H88" s="175">
        <v>381</v>
      </c>
      <c r="J88" s="175">
        <v>1202</v>
      </c>
      <c r="K88" s="175">
        <v>360</v>
      </c>
      <c r="L88" s="175">
        <v>1192</v>
      </c>
      <c r="M88" s="95" t="s">
        <v>33</v>
      </c>
    </row>
    <row r="89" spans="2:13" x14ac:dyDescent="0.2">
      <c r="B89" s="4" t="str">
        <f t="shared" si="2"/>
        <v>Users: 81</v>
      </c>
      <c r="C89" s="11">
        <f t="shared" si="3"/>
        <v>81</v>
      </c>
      <c r="E89" s="175">
        <v>800</v>
      </c>
      <c r="F89" s="175">
        <v>961</v>
      </c>
      <c r="G89" s="175">
        <v>229</v>
      </c>
      <c r="H89" s="175">
        <v>381</v>
      </c>
      <c r="J89" s="175">
        <v>1202</v>
      </c>
      <c r="K89" s="175">
        <v>360</v>
      </c>
      <c r="L89" s="175">
        <v>1192</v>
      </c>
      <c r="M89" s="95" t="s">
        <v>33</v>
      </c>
    </row>
    <row r="90" spans="2:13" x14ac:dyDescent="0.2">
      <c r="B90" s="4" t="str">
        <f t="shared" si="2"/>
        <v>Users: 82</v>
      </c>
      <c r="C90" s="11">
        <f t="shared" si="3"/>
        <v>82</v>
      </c>
      <c r="E90" s="175">
        <v>800</v>
      </c>
      <c r="F90" s="175">
        <v>961</v>
      </c>
      <c r="G90" s="175">
        <v>229</v>
      </c>
      <c r="H90" s="175">
        <v>381</v>
      </c>
      <c r="J90" s="175">
        <v>1202</v>
      </c>
      <c r="K90" s="175">
        <v>360</v>
      </c>
      <c r="L90" s="175">
        <v>1192</v>
      </c>
      <c r="M90" s="95" t="s">
        <v>33</v>
      </c>
    </row>
    <row r="91" spans="2:13" x14ac:dyDescent="0.2">
      <c r="B91" s="4" t="str">
        <f t="shared" si="2"/>
        <v>Users: 83</v>
      </c>
      <c r="C91" s="11">
        <f t="shared" si="3"/>
        <v>83</v>
      </c>
      <c r="E91" s="175">
        <v>800</v>
      </c>
      <c r="F91" s="175">
        <v>961</v>
      </c>
      <c r="G91" s="175">
        <v>229</v>
      </c>
      <c r="H91" s="175">
        <v>381</v>
      </c>
      <c r="J91" s="175">
        <v>1202</v>
      </c>
      <c r="K91" s="175">
        <v>360</v>
      </c>
      <c r="L91" s="175">
        <v>1192</v>
      </c>
      <c r="M91" s="95" t="s">
        <v>33</v>
      </c>
    </row>
    <row r="92" spans="2:13" x14ac:dyDescent="0.2">
      <c r="B92" s="4" t="str">
        <f t="shared" si="2"/>
        <v>Users: 84</v>
      </c>
      <c r="C92" s="11">
        <f t="shared" si="3"/>
        <v>84</v>
      </c>
      <c r="E92" s="175">
        <v>800</v>
      </c>
      <c r="F92" s="175">
        <v>961</v>
      </c>
      <c r="G92" s="175">
        <v>229</v>
      </c>
      <c r="H92" s="175">
        <v>381</v>
      </c>
      <c r="J92" s="175">
        <v>1202</v>
      </c>
      <c r="K92" s="175">
        <v>360</v>
      </c>
      <c r="L92" s="175">
        <v>1192</v>
      </c>
      <c r="M92" s="95" t="s">
        <v>33</v>
      </c>
    </row>
    <row r="93" spans="2:13" x14ac:dyDescent="0.2">
      <c r="B93" s="4" t="str">
        <f t="shared" si="2"/>
        <v>Users: 85</v>
      </c>
      <c r="C93" s="11">
        <f t="shared" si="3"/>
        <v>85</v>
      </c>
      <c r="E93" s="175">
        <v>800</v>
      </c>
      <c r="F93" s="175">
        <v>961</v>
      </c>
      <c r="G93" s="175">
        <v>229</v>
      </c>
      <c r="H93" s="175">
        <v>381</v>
      </c>
      <c r="J93" s="175">
        <v>1202</v>
      </c>
      <c r="K93" s="175">
        <v>360</v>
      </c>
      <c r="L93" s="175">
        <v>1192</v>
      </c>
      <c r="M93" s="95" t="s">
        <v>33</v>
      </c>
    </row>
    <row r="94" spans="2:13" x14ac:dyDescent="0.2">
      <c r="B94" s="4" t="str">
        <f t="shared" si="2"/>
        <v>Users: 86</v>
      </c>
      <c r="C94" s="11">
        <f t="shared" si="3"/>
        <v>86</v>
      </c>
      <c r="E94" s="175">
        <v>800</v>
      </c>
      <c r="F94" s="175">
        <v>961</v>
      </c>
      <c r="G94" s="175">
        <v>229</v>
      </c>
      <c r="H94" s="175">
        <v>381</v>
      </c>
      <c r="J94" s="175">
        <v>1202</v>
      </c>
      <c r="K94" s="175">
        <v>360</v>
      </c>
      <c r="L94" s="175">
        <v>1192</v>
      </c>
      <c r="M94" s="95" t="s">
        <v>33</v>
      </c>
    </row>
    <row r="95" spans="2:13" x14ac:dyDescent="0.2">
      <c r="B95" s="4" t="str">
        <f t="shared" si="2"/>
        <v>Users: 87</v>
      </c>
      <c r="C95" s="11">
        <f t="shared" si="3"/>
        <v>87</v>
      </c>
      <c r="E95" s="175">
        <v>800</v>
      </c>
      <c r="F95" s="175">
        <v>961</v>
      </c>
      <c r="G95" s="175">
        <v>229</v>
      </c>
      <c r="H95" s="175">
        <v>381</v>
      </c>
      <c r="J95" s="175">
        <v>1202</v>
      </c>
      <c r="K95" s="175">
        <v>360</v>
      </c>
      <c r="L95" s="175">
        <v>1192</v>
      </c>
      <c r="M95" s="95" t="s">
        <v>33</v>
      </c>
    </row>
    <row r="96" spans="2:13" x14ac:dyDescent="0.2">
      <c r="B96" s="4" t="str">
        <f t="shared" si="2"/>
        <v>Users: 88</v>
      </c>
      <c r="C96" s="11">
        <f t="shared" si="3"/>
        <v>88</v>
      </c>
      <c r="E96" s="175">
        <v>800</v>
      </c>
      <c r="F96" s="175">
        <v>961</v>
      </c>
      <c r="G96" s="175">
        <v>229</v>
      </c>
      <c r="H96" s="175">
        <v>381</v>
      </c>
      <c r="J96" s="175">
        <v>1202</v>
      </c>
      <c r="K96" s="175">
        <v>360</v>
      </c>
      <c r="L96" s="175">
        <v>1192</v>
      </c>
      <c r="M96" s="95" t="s">
        <v>33</v>
      </c>
    </row>
    <row r="97" spans="2:13" x14ac:dyDescent="0.2">
      <c r="B97" s="4" t="str">
        <f t="shared" si="2"/>
        <v>Users: 89</v>
      </c>
      <c r="C97" s="11">
        <f t="shared" si="3"/>
        <v>89</v>
      </c>
      <c r="E97" s="175">
        <v>800</v>
      </c>
      <c r="F97" s="175">
        <v>961</v>
      </c>
      <c r="G97" s="175">
        <v>229</v>
      </c>
      <c r="H97" s="175">
        <v>381</v>
      </c>
      <c r="J97" s="175">
        <v>1202</v>
      </c>
      <c r="K97" s="175">
        <v>360</v>
      </c>
      <c r="L97" s="175">
        <v>1192</v>
      </c>
      <c r="M97" s="95" t="s">
        <v>33</v>
      </c>
    </row>
    <row r="98" spans="2:13" x14ac:dyDescent="0.2">
      <c r="B98" s="4" t="str">
        <f t="shared" si="2"/>
        <v>Users: 90</v>
      </c>
      <c r="C98" s="11">
        <f t="shared" si="3"/>
        <v>90</v>
      </c>
      <c r="E98" s="175">
        <v>800</v>
      </c>
      <c r="F98" s="175">
        <v>961</v>
      </c>
      <c r="G98" s="175">
        <v>229</v>
      </c>
      <c r="H98" s="175">
        <v>381</v>
      </c>
      <c r="J98" s="175">
        <v>1202</v>
      </c>
      <c r="K98" s="175">
        <v>360</v>
      </c>
      <c r="L98" s="175">
        <v>1192</v>
      </c>
      <c r="M98" s="95" t="s">
        <v>33</v>
      </c>
    </row>
    <row r="99" spans="2:13" x14ac:dyDescent="0.2">
      <c r="B99" s="4" t="str">
        <f t="shared" si="2"/>
        <v>Users: 91</v>
      </c>
      <c r="C99" s="11">
        <f t="shared" si="3"/>
        <v>91</v>
      </c>
      <c r="E99" s="175">
        <v>800</v>
      </c>
      <c r="F99" s="175">
        <v>961</v>
      </c>
      <c r="G99" s="175">
        <v>229</v>
      </c>
      <c r="H99" s="175">
        <v>381</v>
      </c>
      <c r="J99" s="175">
        <v>1202</v>
      </c>
      <c r="K99" s="175">
        <v>360</v>
      </c>
      <c r="L99" s="175">
        <v>1192</v>
      </c>
      <c r="M99" s="95" t="s">
        <v>33</v>
      </c>
    </row>
    <row r="100" spans="2:13" x14ac:dyDescent="0.2">
      <c r="B100" s="4" t="str">
        <f t="shared" si="2"/>
        <v>Users: 92</v>
      </c>
      <c r="C100" s="11">
        <f t="shared" si="3"/>
        <v>92</v>
      </c>
      <c r="E100" s="175">
        <v>800</v>
      </c>
      <c r="F100" s="175">
        <v>961</v>
      </c>
      <c r="G100" s="175">
        <v>229</v>
      </c>
      <c r="H100" s="175">
        <v>381</v>
      </c>
      <c r="J100" s="175">
        <v>1202</v>
      </c>
      <c r="K100" s="175">
        <v>360</v>
      </c>
      <c r="L100" s="175">
        <v>1192</v>
      </c>
      <c r="M100" s="95" t="s">
        <v>33</v>
      </c>
    </row>
    <row r="101" spans="2:13" x14ac:dyDescent="0.2">
      <c r="B101" s="4" t="str">
        <f t="shared" si="2"/>
        <v>Users: 93</v>
      </c>
      <c r="C101" s="11">
        <f t="shared" si="3"/>
        <v>93</v>
      </c>
      <c r="E101" s="175">
        <v>800</v>
      </c>
      <c r="F101" s="175">
        <v>961</v>
      </c>
      <c r="G101" s="175">
        <v>229</v>
      </c>
      <c r="H101" s="175">
        <v>381</v>
      </c>
      <c r="J101" s="175">
        <v>1202</v>
      </c>
      <c r="K101" s="175">
        <v>360</v>
      </c>
      <c r="L101" s="175">
        <v>1192</v>
      </c>
      <c r="M101" s="95" t="s">
        <v>33</v>
      </c>
    </row>
    <row r="102" spans="2:13" x14ac:dyDescent="0.2">
      <c r="B102" s="4" t="str">
        <f t="shared" si="2"/>
        <v>Users: 94</v>
      </c>
      <c r="C102" s="11">
        <f t="shared" si="3"/>
        <v>94</v>
      </c>
      <c r="E102" s="175">
        <v>800</v>
      </c>
      <c r="F102" s="175">
        <v>961</v>
      </c>
      <c r="G102" s="175">
        <v>229</v>
      </c>
      <c r="H102" s="175">
        <v>381</v>
      </c>
      <c r="J102" s="175">
        <v>1202</v>
      </c>
      <c r="K102" s="175">
        <v>360</v>
      </c>
      <c r="L102" s="175">
        <v>1192</v>
      </c>
      <c r="M102" s="95" t="s">
        <v>33</v>
      </c>
    </row>
    <row r="103" spans="2:13" x14ac:dyDescent="0.2">
      <c r="B103" s="4" t="str">
        <f t="shared" si="2"/>
        <v>Users: 95</v>
      </c>
      <c r="C103" s="11">
        <f t="shared" si="3"/>
        <v>95</v>
      </c>
      <c r="E103" s="175">
        <v>800</v>
      </c>
      <c r="F103" s="175">
        <v>961</v>
      </c>
      <c r="G103" s="175">
        <v>229</v>
      </c>
      <c r="H103" s="175">
        <v>381</v>
      </c>
      <c r="J103" s="175">
        <v>1202</v>
      </c>
      <c r="K103" s="175">
        <v>360</v>
      </c>
      <c r="L103" s="175">
        <v>1192</v>
      </c>
      <c r="M103" s="95" t="s">
        <v>33</v>
      </c>
    </row>
    <row r="104" spans="2:13" x14ac:dyDescent="0.2">
      <c r="B104" s="4" t="str">
        <f t="shared" si="2"/>
        <v>Users: 96</v>
      </c>
      <c r="C104" s="11">
        <f t="shared" si="3"/>
        <v>96</v>
      </c>
      <c r="E104" s="175">
        <v>800</v>
      </c>
      <c r="F104" s="175">
        <v>961</v>
      </c>
      <c r="G104" s="175">
        <v>229</v>
      </c>
      <c r="H104" s="175">
        <v>381</v>
      </c>
      <c r="J104" s="175">
        <v>1202</v>
      </c>
      <c r="K104" s="175">
        <v>360</v>
      </c>
      <c r="L104" s="175">
        <v>1192</v>
      </c>
      <c r="M104" s="95" t="s">
        <v>33</v>
      </c>
    </row>
    <row r="105" spans="2:13" x14ac:dyDescent="0.2">
      <c r="B105" s="4" t="str">
        <f t="shared" si="2"/>
        <v>Users: 97</v>
      </c>
      <c r="C105" s="11">
        <f t="shared" si="3"/>
        <v>97</v>
      </c>
      <c r="E105" s="175">
        <v>800</v>
      </c>
      <c r="F105" s="175">
        <v>961</v>
      </c>
      <c r="G105" s="175">
        <v>229</v>
      </c>
      <c r="H105" s="175">
        <v>381</v>
      </c>
      <c r="J105" s="175">
        <v>1202</v>
      </c>
      <c r="K105" s="175">
        <v>360</v>
      </c>
      <c r="L105" s="175">
        <v>1192</v>
      </c>
      <c r="M105" s="95" t="s">
        <v>33</v>
      </c>
    </row>
    <row r="106" spans="2:13" x14ac:dyDescent="0.2">
      <c r="B106" s="4" t="str">
        <f t="shared" si="2"/>
        <v>Users: 98</v>
      </c>
      <c r="C106" s="11">
        <f t="shared" si="3"/>
        <v>98</v>
      </c>
      <c r="E106" s="175">
        <v>800</v>
      </c>
      <c r="F106" s="175">
        <v>961</v>
      </c>
      <c r="G106" s="175">
        <v>229</v>
      </c>
      <c r="H106" s="175">
        <v>381</v>
      </c>
      <c r="J106" s="175">
        <v>1202</v>
      </c>
      <c r="K106" s="175">
        <v>360</v>
      </c>
      <c r="L106" s="175">
        <v>1192</v>
      </c>
      <c r="M106" s="95" t="s">
        <v>33</v>
      </c>
    </row>
    <row r="107" spans="2:13" x14ac:dyDescent="0.2">
      <c r="B107" s="4" t="str">
        <f t="shared" si="2"/>
        <v>Users: 99</v>
      </c>
      <c r="C107" s="11">
        <f t="shared" si="3"/>
        <v>99</v>
      </c>
      <c r="E107" s="175">
        <v>800</v>
      </c>
      <c r="F107" s="175">
        <v>961</v>
      </c>
      <c r="G107" s="175">
        <v>229</v>
      </c>
      <c r="H107" s="175">
        <v>381</v>
      </c>
      <c r="J107" s="175">
        <v>1202</v>
      </c>
      <c r="K107" s="175">
        <v>360</v>
      </c>
      <c r="L107" s="175">
        <v>1192</v>
      </c>
      <c r="M107" s="95" t="s">
        <v>33</v>
      </c>
    </row>
    <row r="108" spans="2:13" x14ac:dyDescent="0.2">
      <c r="B108" s="4" t="str">
        <f t="shared" si="2"/>
        <v>Users: 100</v>
      </c>
      <c r="C108" s="11">
        <f t="shared" si="3"/>
        <v>100</v>
      </c>
      <c r="E108" s="175">
        <v>800</v>
      </c>
      <c r="F108" s="175">
        <v>961</v>
      </c>
      <c r="G108" s="175">
        <v>229</v>
      </c>
      <c r="H108" s="175">
        <v>381</v>
      </c>
      <c r="J108" s="175">
        <v>1202</v>
      </c>
      <c r="K108" s="175">
        <v>360</v>
      </c>
      <c r="L108" s="175">
        <v>1192</v>
      </c>
      <c r="M108" s="95" t="s">
        <v>33</v>
      </c>
    </row>
    <row r="109" spans="2:13" x14ac:dyDescent="0.2">
      <c r="B109" s="4" t="str">
        <f t="shared" si="2"/>
        <v>Users: 101</v>
      </c>
      <c r="C109" s="11">
        <f t="shared" si="3"/>
        <v>101</v>
      </c>
      <c r="E109" s="159" t="s">
        <v>33</v>
      </c>
      <c r="F109" s="159" t="s">
        <v>33</v>
      </c>
      <c r="G109" s="159" t="s">
        <v>33</v>
      </c>
      <c r="H109" s="159" t="s">
        <v>33</v>
      </c>
      <c r="J109" s="159" t="s">
        <v>33</v>
      </c>
      <c r="K109" s="159" t="s">
        <v>33</v>
      </c>
      <c r="L109" s="159" t="s">
        <v>33</v>
      </c>
      <c r="M109" s="94" t="s">
        <v>33</v>
      </c>
    </row>
    <row r="110" spans="2:13" ht="5" customHeight="1" x14ac:dyDescent="0.2"/>
    <row r="111" spans="2:13" ht="5" customHeight="1" x14ac:dyDescent="0.2">
      <c r="B111" s="45"/>
      <c r="C111" s="45"/>
      <c r="D111" s="45"/>
      <c r="E111" s="160"/>
    </row>
    <row r="112" spans="2:13" x14ac:dyDescent="0.2">
      <c r="B112" s="18" t="s">
        <v>61</v>
      </c>
    </row>
    <row r="113" spans="12:12" x14ac:dyDescent="0.2">
      <c r="L113" s="2"/>
    </row>
    <row r="114" spans="12:12" x14ac:dyDescent="0.2">
      <c r="L114" s="2"/>
    </row>
    <row r="115" spans="12:12" x14ac:dyDescent="0.2">
      <c r="L115" s="2"/>
    </row>
  </sheetData>
  <conditionalFormatting sqref="B12:D109">
    <cfRule type="expression" dxfId="43" priority="44">
      <formula>MOD(ROW(),2)</formula>
    </cfRule>
  </conditionalFormatting>
  <conditionalFormatting sqref="E12:F12">
    <cfRule type="expression" dxfId="42" priority="43">
      <formula>MOD(ROW(),2)</formula>
    </cfRule>
  </conditionalFormatting>
  <conditionalFormatting sqref="E109:H109">
    <cfRule type="expression" dxfId="41" priority="32">
      <formula>MOD(ROW(),2)</formula>
    </cfRule>
  </conditionalFormatting>
  <conditionalFormatting sqref="E13:L108">
    <cfRule type="expression" dxfId="40" priority="1">
      <formula>MOD(ROW(),2)</formula>
    </cfRule>
  </conditionalFormatting>
  <conditionalFormatting sqref="G12:H108">
    <cfRule type="expression" dxfId="39" priority="2">
      <formula>MOD(ROW(),2)</formula>
    </cfRule>
  </conditionalFormatting>
  <conditionalFormatting sqref="J12:L12">
    <cfRule type="expression" dxfId="38" priority="13">
      <formula>MOD(ROW(),2)</formula>
    </cfRule>
  </conditionalFormatting>
  <conditionalFormatting sqref="J109:M109">
    <cfRule type="expression" dxfId="37" priority="14">
      <formula>MOD(ROW(),2)</formula>
    </cfRule>
  </conditionalFormatting>
  <conditionalFormatting sqref="M12:M108">
    <cfRule type="expression" dxfId="36" priority="11">
      <formula>MOD(ROW(),2)</formula>
    </cfRule>
  </conditionalFormatting>
  <pageMargins left="0.25" right="0.25" top="0.75" bottom="0.75" header="0.3" footer="0.3"/>
  <pageSetup paperSize="5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0DEE1-DCBE-8049-9EBE-9DE65F26E9E9}">
  <dimension ref="B2:H16"/>
  <sheetViews>
    <sheetView workbookViewId="0"/>
  </sheetViews>
  <sheetFormatPr defaultColWidth="10.81640625" defaultRowHeight="15.5" x14ac:dyDescent="0.35"/>
  <cols>
    <col min="1" max="1" width="2.81640625" style="236" customWidth="1"/>
    <col min="2" max="2" width="6.6328125" style="236" customWidth="1"/>
    <col min="3" max="3" width="9.1796875" style="236" customWidth="1"/>
    <col min="4" max="4" width="11.453125" style="236" bestFit="1" customWidth="1"/>
    <col min="5" max="5" width="14.36328125" style="236" bestFit="1" customWidth="1"/>
    <col min="6" max="16384" width="10.81640625" style="236"/>
  </cols>
  <sheetData>
    <row r="2" spans="2:8" ht="23" x14ac:dyDescent="0.35">
      <c r="B2" s="235" t="s">
        <v>62</v>
      </c>
    </row>
    <row r="5" spans="2:8" ht="16" x14ac:dyDescent="0.35">
      <c r="B5" s="237" t="s">
        <v>63</v>
      </c>
      <c r="C5" s="237"/>
      <c r="D5" s="237"/>
      <c r="E5" s="237"/>
    </row>
    <row r="6" spans="2:8" ht="16" x14ac:dyDescent="0.35">
      <c r="B6" s="237" t="s">
        <v>22</v>
      </c>
      <c r="C6" s="237" t="s">
        <v>23</v>
      </c>
      <c r="D6" s="237" t="s">
        <v>64</v>
      </c>
      <c r="E6" s="237" t="s">
        <v>65</v>
      </c>
    </row>
    <row r="7" spans="2:8" x14ac:dyDescent="0.35">
      <c r="B7" s="236">
        <v>1</v>
      </c>
      <c r="C7" s="236">
        <v>20</v>
      </c>
      <c r="D7" s="238">
        <v>3498</v>
      </c>
      <c r="E7" s="238">
        <v>1584</v>
      </c>
      <c r="F7" s="239"/>
      <c r="G7" s="239"/>
      <c r="H7" s="239"/>
    </row>
    <row r="8" spans="2:8" x14ac:dyDescent="0.35">
      <c r="B8" s="236">
        <v>21</v>
      </c>
      <c r="C8" s="236">
        <v>50</v>
      </c>
      <c r="D8" s="238">
        <v>3498</v>
      </c>
      <c r="E8" s="238">
        <v>2286</v>
      </c>
      <c r="F8" s="239"/>
      <c r="G8" s="240"/>
      <c r="H8" s="239"/>
    </row>
    <row r="9" spans="2:8" x14ac:dyDescent="0.35">
      <c r="B9" s="236">
        <v>51</v>
      </c>
      <c r="C9" s="236">
        <v>100</v>
      </c>
      <c r="D9" s="238">
        <v>6996</v>
      </c>
      <c r="E9" s="238">
        <v>3036</v>
      </c>
      <c r="F9" s="239"/>
      <c r="G9" s="240"/>
      <c r="H9" s="239"/>
    </row>
    <row r="10" spans="2:8" x14ac:dyDescent="0.35">
      <c r="B10" s="236">
        <v>101</v>
      </c>
      <c r="C10" s="236">
        <v>150</v>
      </c>
      <c r="D10" s="238">
        <v>10494</v>
      </c>
      <c r="E10" s="238">
        <v>3754</v>
      </c>
      <c r="F10" s="241"/>
    </row>
    <row r="11" spans="2:8" x14ac:dyDescent="0.35">
      <c r="B11" s="236">
        <v>151</v>
      </c>
      <c r="C11" s="236">
        <v>200</v>
      </c>
      <c r="D11" s="238">
        <v>13992</v>
      </c>
      <c r="E11" s="238">
        <v>4480</v>
      </c>
      <c r="F11" s="241"/>
    </row>
    <row r="12" spans="2:8" x14ac:dyDescent="0.35">
      <c r="B12" s="242" t="s">
        <v>66</v>
      </c>
      <c r="D12" s="243" t="s">
        <v>33</v>
      </c>
      <c r="E12" s="243" t="s">
        <v>33</v>
      </c>
      <c r="F12" s="241"/>
    </row>
    <row r="13" spans="2:8" x14ac:dyDescent="0.35">
      <c r="B13" s="242"/>
      <c r="D13" s="244"/>
      <c r="E13" s="244"/>
      <c r="F13" s="241"/>
    </row>
    <row r="14" spans="2:8" x14ac:dyDescent="0.35">
      <c r="B14" s="242"/>
      <c r="D14" s="244"/>
      <c r="E14" s="244"/>
      <c r="F14" s="241"/>
    </row>
    <row r="15" spans="2:8" x14ac:dyDescent="0.35">
      <c r="F15" s="245"/>
    </row>
    <row r="16" spans="2:8" x14ac:dyDescent="0.35">
      <c r="B16" s="236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E58EF-62A9-2549-B484-6360C095A17D}">
  <sheetPr>
    <pageSetUpPr fitToPage="1"/>
  </sheetPr>
  <dimension ref="A2:M92"/>
  <sheetViews>
    <sheetView zoomScale="130" zoomScaleNormal="130" workbookViewId="0">
      <selection activeCell="K74" sqref="K74"/>
    </sheetView>
  </sheetViews>
  <sheetFormatPr defaultColWidth="8.81640625" defaultRowHeight="10" x14ac:dyDescent="0.2"/>
  <cols>
    <col min="1" max="1" width="1.6328125" style="2" customWidth="1"/>
    <col min="2" max="3" width="8.6328125" style="2" customWidth="1"/>
    <col min="4" max="5" width="8.81640625" style="2"/>
    <col min="6" max="6" width="1.6328125" style="2" customWidth="1"/>
    <col min="7" max="7" width="10" style="2" customWidth="1"/>
    <col min="8" max="8" width="12.1796875" style="2" customWidth="1"/>
    <col min="9" max="9" width="12.81640625" style="2" customWidth="1"/>
    <col min="10" max="10" width="1.453125" style="2" customWidth="1"/>
    <col min="11" max="11" width="15.453125" style="2" customWidth="1"/>
    <col min="12" max="16384" width="8.81640625" style="2"/>
  </cols>
  <sheetData>
    <row r="2" spans="1:13" ht="16.25" customHeight="1" x14ac:dyDescent="0.4">
      <c r="B2" s="12" t="s">
        <v>68</v>
      </c>
    </row>
    <row r="3" spans="1:13" ht="10.75" customHeight="1" x14ac:dyDescent="0.2"/>
    <row r="4" spans="1:13" ht="16.25" customHeight="1" x14ac:dyDescent="0.25">
      <c r="B4" s="8"/>
      <c r="C4" s="8"/>
      <c r="D4" s="8"/>
      <c r="E4" s="8"/>
      <c r="F4" s="15"/>
      <c r="G4" s="292" t="s">
        <v>69</v>
      </c>
      <c r="H4" s="292"/>
      <c r="I4" s="192" t="s">
        <v>70</v>
      </c>
      <c r="K4" s="192" t="s">
        <v>71</v>
      </c>
    </row>
    <row r="5" spans="1:13" s="3" customFormat="1" ht="27" customHeight="1" x14ac:dyDescent="0.55000000000000004">
      <c r="A5" s="2"/>
      <c r="B5" s="9"/>
      <c r="C5" s="9"/>
      <c r="D5" s="9"/>
      <c r="E5" s="9"/>
      <c r="F5" s="15"/>
      <c r="G5" s="8"/>
      <c r="H5" s="8"/>
      <c r="I5" s="8"/>
      <c r="K5" s="8"/>
    </row>
    <row r="6" spans="1:13" s="3" customFormat="1" ht="25.25" customHeight="1" x14ac:dyDescent="0.55000000000000004">
      <c r="A6" s="2"/>
      <c r="B6" s="10"/>
      <c r="C6" s="10"/>
      <c r="D6" s="10"/>
      <c r="E6" s="10"/>
      <c r="F6" s="15"/>
      <c r="G6" s="9" t="s">
        <v>72</v>
      </c>
      <c r="H6" s="9"/>
      <c r="I6" s="9" t="s">
        <v>70</v>
      </c>
      <c r="K6" s="9" t="s">
        <v>73</v>
      </c>
    </row>
    <row r="7" spans="1:13" s="3" customFormat="1" ht="13.5" x14ac:dyDescent="0.55000000000000004">
      <c r="A7" s="2"/>
      <c r="B7" s="9" t="s">
        <v>13</v>
      </c>
      <c r="C7" s="9"/>
      <c r="D7" s="9" t="s">
        <v>14</v>
      </c>
      <c r="E7" s="9"/>
      <c r="F7" s="15"/>
      <c r="G7" s="9" t="s">
        <v>74</v>
      </c>
      <c r="H7" s="9" t="s">
        <v>75</v>
      </c>
      <c r="I7" s="9" t="s">
        <v>76</v>
      </c>
      <c r="K7" s="9" t="s">
        <v>77</v>
      </c>
    </row>
    <row r="8" spans="1:13" s="3" customFormat="1" ht="25" customHeight="1" x14ac:dyDescent="0.25">
      <c r="A8" s="2"/>
      <c r="B8" s="10" t="s">
        <v>22</v>
      </c>
      <c r="C8" s="10" t="s">
        <v>23</v>
      </c>
      <c r="D8" s="10" t="s">
        <v>22</v>
      </c>
      <c r="E8" s="10" t="s">
        <v>23</v>
      </c>
      <c r="F8" s="15"/>
      <c r="G8" s="185" t="s">
        <v>78</v>
      </c>
      <c r="H8" s="193" t="s">
        <v>79</v>
      </c>
      <c r="I8" s="10" t="s">
        <v>26</v>
      </c>
      <c r="K8" s="10" t="s">
        <v>26</v>
      </c>
    </row>
    <row r="9" spans="1:13" ht="5" customHeight="1" x14ac:dyDescent="0.2"/>
    <row r="10" spans="1:13" ht="16" thickBot="1" x14ac:dyDescent="0.4">
      <c r="B10" s="14" t="s">
        <v>29</v>
      </c>
      <c r="C10" s="13"/>
      <c r="D10" s="13"/>
      <c r="E10" s="13"/>
      <c r="F10" s="13"/>
      <c r="G10" s="13"/>
      <c r="H10" s="13"/>
      <c r="I10" s="13"/>
      <c r="K10" s="13"/>
    </row>
    <row r="11" spans="1:13" customFormat="1" ht="5" customHeight="1" x14ac:dyDescent="0.25"/>
    <row r="12" spans="1:13" ht="10.25" customHeight="1" x14ac:dyDescent="0.2">
      <c r="B12" s="4">
        <v>0</v>
      </c>
      <c r="C12" s="4">
        <v>499</v>
      </c>
      <c r="D12" s="11" t="s">
        <v>30</v>
      </c>
      <c r="E12" s="11" t="s">
        <v>30</v>
      </c>
      <c r="G12" s="19">
        <v>10355</v>
      </c>
      <c r="H12" s="16" t="s">
        <v>33</v>
      </c>
      <c r="I12" s="19">
        <v>4659</v>
      </c>
      <c r="K12" s="19">
        <v>1264</v>
      </c>
      <c r="L12" s="42"/>
      <c r="M12" s="19"/>
    </row>
    <row r="13" spans="1:13" x14ac:dyDescent="0.2">
      <c r="B13" s="4">
        <f t="shared" ref="B13:B28" si="0">C12+1</f>
        <v>500</v>
      </c>
      <c r="C13" s="4">
        <v>1199</v>
      </c>
      <c r="D13" s="11" t="s">
        <v>30</v>
      </c>
      <c r="E13" s="11" t="s">
        <v>30</v>
      </c>
      <c r="G13" s="5">
        <v>10355</v>
      </c>
      <c r="H13" s="16" t="s">
        <v>33</v>
      </c>
      <c r="I13" s="5">
        <v>4659</v>
      </c>
      <c r="K13" s="5">
        <v>1908</v>
      </c>
      <c r="M13" s="19"/>
    </row>
    <row r="14" spans="1:13" x14ac:dyDescent="0.2">
      <c r="B14" s="4">
        <f t="shared" si="0"/>
        <v>1200</v>
      </c>
      <c r="C14" s="4">
        <v>2999</v>
      </c>
      <c r="D14" s="11" t="s">
        <v>30</v>
      </c>
      <c r="E14" s="11" t="s">
        <v>30</v>
      </c>
      <c r="G14" s="5">
        <v>10355</v>
      </c>
      <c r="H14" s="16" t="s">
        <v>33</v>
      </c>
      <c r="I14" s="5">
        <v>4659</v>
      </c>
      <c r="K14" s="5">
        <v>2675</v>
      </c>
      <c r="M14" s="19"/>
    </row>
    <row r="15" spans="1:13" x14ac:dyDescent="0.2">
      <c r="B15" s="4">
        <f t="shared" si="0"/>
        <v>3000</v>
      </c>
      <c r="C15" s="4">
        <v>4999</v>
      </c>
      <c r="D15" s="11" t="s">
        <v>30</v>
      </c>
      <c r="E15" s="11" t="s">
        <v>30</v>
      </c>
      <c r="G15" s="5">
        <v>10355</v>
      </c>
      <c r="H15" s="16" t="s">
        <v>33</v>
      </c>
      <c r="I15" s="5">
        <v>4659</v>
      </c>
      <c r="K15" s="5">
        <v>4481</v>
      </c>
      <c r="M15" s="19"/>
    </row>
    <row r="16" spans="1:13" x14ac:dyDescent="0.2">
      <c r="B16" s="4">
        <f t="shared" si="0"/>
        <v>5000</v>
      </c>
      <c r="C16" s="4">
        <v>7499</v>
      </c>
      <c r="D16" s="11" t="s">
        <v>30</v>
      </c>
      <c r="E16" s="11" t="s">
        <v>30</v>
      </c>
      <c r="G16" s="5">
        <v>14866</v>
      </c>
      <c r="H16" s="16" t="s">
        <v>33</v>
      </c>
      <c r="I16" s="5">
        <v>6691</v>
      </c>
      <c r="K16" s="5">
        <v>6174</v>
      </c>
      <c r="M16" s="19"/>
    </row>
    <row r="17" spans="2:13" x14ac:dyDescent="0.2">
      <c r="B17" s="4">
        <f t="shared" si="0"/>
        <v>7500</v>
      </c>
      <c r="C17" s="4">
        <v>9999</v>
      </c>
      <c r="D17" s="11" t="s">
        <v>30</v>
      </c>
      <c r="E17" s="11" t="s">
        <v>30</v>
      </c>
      <c r="G17" s="5">
        <v>20767</v>
      </c>
      <c r="H17" s="16" t="s">
        <v>33</v>
      </c>
      <c r="I17" s="5">
        <v>9346</v>
      </c>
      <c r="K17" s="5">
        <v>8729</v>
      </c>
      <c r="M17" s="19"/>
    </row>
    <row r="18" spans="2:13" x14ac:dyDescent="0.2">
      <c r="B18" s="4">
        <f t="shared" si="0"/>
        <v>10000</v>
      </c>
      <c r="C18" s="4">
        <v>14999</v>
      </c>
      <c r="D18" s="11" t="s">
        <v>30</v>
      </c>
      <c r="E18" s="11" t="s">
        <v>30</v>
      </c>
      <c r="G18" s="5">
        <v>25142</v>
      </c>
      <c r="H18" s="16" t="s">
        <v>33</v>
      </c>
      <c r="I18" s="5">
        <v>11314</v>
      </c>
      <c r="K18" s="5">
        <v>10772</v>
      </c>
      <c r="M18" s="19"/>
    </row>
    <row r="19" spans="2:13" x14ac:dyDescent="0.2">
      <c r="B19" s="4">
        <f t="shared" si="0"/>
        <v>15000</v>
      </c>
      <c r="C19" s="4">
        <v>19999</v>
      </c>
      <c r="D19" s="11" t="s">
        <v>30</v>
      </c>
      <c r="E19" s="11" t="s">
        <v>30</v>
      </c>
      <c r="G19" s="5">
        <v>30294</v>
      </c>
      <c r="H19" s="16" t="s">
        <v>33</v>
      </c>
      <c r="I19" s="5">
        <v>13633</v>
      </c>
      <c r="K19" s="5">
        <v>12783</v>
      </c>
      <c r="M19" s="19"/>
    </row>
    <row r="20" spans="2:13" x14ac:dyDescent="0.2">
      <c r="B20" s="4">
        <f t="shared" si="0"/>
        <v>20000</v>
      </c>
      <c r="C20" s="4">
        <v>24999</v>
      </c>
      <c r="D20" s="11" t="s">
        <v>30</v>
      </c>
      <c r="E20" s="11" t="s">
        <v>30</v>
      </c>
      <c r="G20" s="5">
        <v>35609</v>
      </c>
      <c r="H20" s="16" t="s">
        <v>33</v>
      </c>
      <c r="I20" s="5">
        <v>16023</v>
      </c>
      <c r="K20" s="5">
        <v>15466</v>
      </c>
      <c r="M20" s="19"/>
    </row>
    <row r="21" spans="2:13" x14ac:dyDescent="0.2">
      <c r="B21" s="4">
        <f t="shared" si="0"/>
        <v>25000</v>
      </c>
      <c r="C21" s="4">
        <v>29999</v>
      </c>
      <c r="D21" s="11" t="s">
        <v>30</v>
      </c>
      <c r="E21" s="11" t="s">
        <v>30</v>
      </c>
      <c r="G21" s="5">
        <v>43717</v>
      </c>
      <c r="H21" s="16" t="s">
        <v>33</v>
      </c>
      <c r="I21" s="5">
        <v>19673</v>
      </c>
      <c r="K21" s="5">
        <v>18513</v>
      </c>
      <c r="M21" s="19"/>
    </row>
    <row r="22" spans="2:13" x14ac:dyDescent="0.2">
      <c r="B22" s="4">
        <f t="shared" si="0"/>
        <v>30000</v>
      </c>
      <c r="C22" s="4">
        <v>39999</v>
      </c>
      <c r="D22" s="11" t="s">
        <v>30</v>
      </c>
      <c r="E22" s="11" t="s">
        <v>30</v>
      </c>
      <c r="G22" s="5">
        <v>51756</v>
      </c>
      <c r="H22" s="16" t="s">
        <v>33</v>
      </c>
      <c r="I22" s="5">
        <v>23290</v>
      </c>
      <c r="K22" s="5">
        <v>23331</v>
      </c>
      <c r="M22" s="19"/>
    </row>
    <row r="23" spans="2:13" x14ac:dyDescent="0.2">
      <c r="B23" s="4">
        <f t="shared" si="0"/>
        <v>40000</v>
      </c>
      <c r="C23" s="4">
        <v>49999</v>
      </c>
      <c r="D23" s="11" t="s">
        <v>30</v>
      </c>
      <c r="E23" s="11" t="s">
        <v>30</v>
      </c>
      <c r="G23" s="5">
        <v>59373</v>
      </c>
      <c r="H23" s="16" t="s">
        <v>33</v>
      </c>
      <c r="I23" s="5">
        <v>26718</v>
      </c>
      <c r="K23" s="5">
        <v>26114</v>
      </c>
      <c r="M23" s="19"/>
    </row>
    <row r="24" spans="2:13" x14ac:dyDescent="0.2">
      <c r="B24" s="4">
        <f t="shared" si="0"/>
        <v>50000</v>
      </c>
      <c r="C24" s="4">
        <v>59999</v>
      </c>
      <c r="D24" s="11" t="s">
        <v>30</v>
      </c>
      <c r="E24" s="11" t="s">
        <v>30</v>
      </c>
      <c r="G24" s="5">
        <v>66579</v>
      </c>
      <c r="H24" s="16" t="s">
        <v>33</v>
      </c>
      <c r="I24" s="5">
        <v>29961</v>
      </c>
      <c r="K24" s="5">
        <v>30132</v>
      </c>
      <c r="M24" s="19"/>
    </row>
    <row r="25" spans="2:13" x14ac:dyDescent="0.2">
      <c r="B25" s="4">
        <f t="shared" si="0"/>
        <v>60000</v>
      </c>
      <c r="C25" s="4">
        <v>69999</v>
      </c>
      <c r="D25" s="11" t="s">
        <v>30</v>
      </c>
      <c r="E25" s="11" t="s">
        <v>30</v>
      </c>
      <c r="G25" s="5">
        <v>73588</v>
      </c>
      <c r="H25" s="16" t="s">
        <v>33</v>
      </c>
      <c r="I25" s="5">
        <v>33115</v>
      </c>
      <c r="K25" s="5">
        <v>33556</v>
      </c>
      <c r="M25" s="19"/>
    </row>
    <row r="26" spans="2:13" x14ac:dyDescent="0.2">
      <c r="B26" s="4">
        <f t="shared" si="0"/>
        <v>70000</v>
      </c>
      <c r="C26" s="4">
        <v>79999</v>
      </c>
      <c r="D26" s="11" t="s">
        <v>30</v>
      </c>
      <c r="E26" s="11" t="s">
        <v>30</v>
      </c>
      <c r="G26" s="5">
        <v>86479</v>
      </c>
      <c r="H26" s="16" t="s">
        <v>33</v>
      </c>
      <c r="I26" s="5">
        <v>38916</v>
      </c>
      <c r="K26" s="5">
        <v>38067</v>
      </c>
      <c r="M26" s="19"/>
    </row>
    <row r="27" spans="2:13" x14ac:dyDescent="0.2">
      <c r="B27" s="4">
        <f t="shared" si="0"/>
        <v>80000</v>
      </c>
      <c r="C27" s="4">
        <v>89999</v>
      </c>
      <c r="D27" s="11" t="s">
        <v>30</v>
      </c>
      <c r="E27" s="11" t="s">
        <v>30</v>
      </c>
      <c r="G27" s="5">
        <v>97183</v>
      </c>
      <c r="H27" s="16" t="s">
        <v>33</v>
      </c>
      <c r="I27" s="5">
        <v>43733</v>
      </c>
      <c r="K27" s="5">
        <v>41888</v>
      </c>
      <c r="M27" s="19"/>
    </row>
    <row r="28" spans="2:13" x14ac:dyDescent="0.2">
      <c r="B28" s="4">
        <f t="shared" si="0"/>
        <v>90000</v>
      </c>
      <c r="C28" s="4">
        <v>99999</v>
      </c>
      <c r="D28" s="11" t="s">
        <v>30</v>
      </c>
      <c r="E28" s="11" t="s">
        <v>30</v>
      </c>
      <c r="G28" s="5">
        <v>107700</v>
      </c>
      <c r="H28" s="16" t="s">
        <v>33</v>
      </c>
      <c r="I28" s="5">
        <v>48466</v>
      </c>
      <c r="K28" s="5">
        <v>47139</v>
      </c>
      <c r="M28" s="19"/>
    </row>
    <row r="29" spans="2:13" x14ac:dyDescent="0.2">
      <c r="B29" s="6" t="s">
        <v>31</v>
      </c>
      <c r="C29" s="7" t="s">
        <v>32</v>
      </c>
      <c r="D29" s="11" t="s">
        <v>30</v>
      </c>
      <c r="E29" s="11" t="s">
        <v>30</v>
      </c>
      <c r="G29" s="16" t="s">
        <v>33</v>
      </c>
      <c r="H29" s="16" t="s">
        <v>33</v>
      </c>
      <c r="I29" s="16" t="s">
        <v>33</v>
      </c>
      <c r="K29" s="16" t="s">
        <v>33</v>
      </c>
    </row>
    <row r="31" spans="2:13" ht="16" thickBot="1" x14ac:dyDescent="0.4">
      <c r="B31" s="14" t="s">
        <v>34</v>
      </c>
      <c r="C31" s="13"/>
      <c r="D31" s="13"/>
      <c r="E31" s="13"/>
      <c r="F31" s="13"/>
      <c r="G31" s="13"/>
      <c r="H31" s="13"/>
      <c r="I31" s="13"/>
      <c r="K31" s="13"/>
    </row>
    <row r="32" spans="2:13" customFormat="1" ht="5" customHeight="1" x14ac:dyDescent="0.25"/>
    <row r="33" spans="2:12" ht="10.25" customHeight="1" x14ac:dyDescent="0.2">
      <c r="B33" s="4">
        <v>0</v>
      </c>
      <c r="C33" s="4">
        <v>499</v>
      </c>
      <c r="D33" s="11">
        <v>0</v>
      </c>
      <c r="E33" s="11">
        <v>100000</v>
      </c>
      <c r="G33" s="19">
        <v>9747</v>
      </c>
      <c r="H33" s="16" t="s">
        <v>33</v>
      </c>
      <c r="I33" s="19">
        <v>4385</v>
      </c>
      <c r="K33" s="19">
        <v>1817</v>
      </c>
    </row>
    <row r="34" spans="2:12" x14ac:dyDescent="0.2">
      <c r="B34" s="4">
        <f t="shared" ref="B34:B43" si="1">C33+1</f>
        <v>500</v>
      </c>
      <c r="C34" s="4">
        <v>1199</v>
      </c>
      <c r="D34" s="11">
        <f>E33</f>
        <v>100000</v>
      </c>
      <c r="E34" s="11">
        <v>240000</v>
      </c>
      <c r="G34" s="5">
        <v>9747</v>
      </c>
      <c r="H34" s="16" t="s">
        <v>33</v>
      </c>
      <c r="I34" s="5">
        <v>4385</v>
      </c>
      <c r="K34" s="5">
        <v>2548</v>
      </c>
      <c r="L34" s="234"/>
    </row>
    <row r="35" spans="2:12" x14ac:dyDescent="0.2">
      <c r="B35" s="4">
        <f t="shared" si="1"/>
        <v>1200</v>
      </c>
      <c r="C35" s="4">
        <v>2999</v>
      </c>
      <c r="D35" s="11">
        <f t="shared" ref="D35:D42" si="2">E34</f>
        <v>240000</v>
      </c>
      <c r="E35" s="11">
        <v>600000</v>
      </c>
      <c r="G35" s="5">
        <v>9747</v>
      </c>
      <c r="H35" s="16" t="s">
        <v>33</v>
      </c>
      <c r="I35" s="5">
        <v>4385</v>
      </c>
      <c r="K35" s="5">
        <v>4268</v>
      </c>
      <c r="L35" s="234"/>
    </row>
    <row r="36" spans="2:12" x14ac:dyDescent="0.2">
      <c r="B36" s="4">
        <f t="shared" si="1"/>
        <v>3000</v>
      </c>
      <c r="C36" s="4">
        <v>4999</v>
      </c>
      <c r="D36" s="11">
        <f t="shared" si="2"/>
        <v>600000</v>
      </c>
      <c r="E36" s="11">
        <v>875000</v>
      </c>
      <c r="G36" s="5">
        <v>14040</v>
      </c>
      <c r="H36" s="16" t="s">
        <v>33</v>
      </c>
      <c r="I36" s="5">
        <v>6319</v>
      </c>
      <c r="K36" s="5">
        <v>6645</v>
      </c>
      <c r="L36" s="234"/>
    </row>
    <row r="37" spans="2:12" x14ac:dyDescent="0.2">
      <c r="B37" s="4">
        <f t="shared" si="1"/>
        <v>5000</v>
      </c>
      <c r="C37" s="4">
        <v>7499</v>
      </c>
      <c r="D37" s="11">
        <f t="shared" si="2"/>
        <v>875000</v>
      </c>
      <c r="E37" s="11">
        <v>1000000</v>
      </c>
      <c r="G37" s="5">
        <v>18690</v>
      </c>
      <c r="H37" s="16" t="s">
        <v>33</v>
      </c>
      <c r="I37" s="5">
        <v>8411</v>
      </c>
      <c r="K37" s="5">
        <v>8313</v>
      </c>
      <c r="L37" s="234"/>
    </row>
    <row r="38" spans="2:12" x14ac:dyDescent="0.2">
      <c r="B38" s="4">
        <f t="shared" si="1"/>
        <v>7500</v>
      </c>
      <c r="C38" s="4">
        <v>9999</v>
      </c>
      <c r="D38" s="11">
        <f t="shared" si="2"/>
        <v>1000000</v>
      </c>
      <c r="E38" s="11">
        <v>1400000</v>
      </c>
      <c r="G38" s="5">
        <v>25142</v>
      </c>
      <c r="H38" s="16" t="s">
        <v>33</v>
      </c>
      <c r="I38" s="5">
        <v>11314</v>
      </c>
      <c r="K38" s="5">
        <v>10260</v>
      </c>
      <c r="L38" s="234"/>
    </row>
    <row r="39" spans="2:12" x14ac:dyDescent="0.2">
      <c r="B39" s="4">
        <f t="shared" si="1"/>
        <v>10000</v>
      </c>
      <c r="C39" s="4">
        <v>14999</v>
      </c>
      <c r="D39" s="11">
        <f t="shared" si="2"/>
        <v>1400000</v>
      </c>
      <c r="E39" s="11">
        <v>2100000</v>
      </c>
      <c r="G39" s="5">
        <v>30294</v>
      </c>
      <c r="H39" s="16" t="s">
        <v>33</v>
      </c>
      <c r="I39" s="5">
        <v>13632</v>
      </c>
      <c r="K39" s="5">
        <v>12173</v>
      </c>
      <c r="L39" s="234"/>
    </row>
    <row r="40" spans="2:12" x14ac:dyDescent="0.2">
      <c r="B40" s="4">
        <f t="shared" si="1"/>
        <v>15000</v>
      </c>
      <c r="C40" s="4">
        <v>19999</v>
      </c>
      <c r="D40" s="11">
        <f t="shared" si="2"/>
        <v>2100000</v>
      </c>
      <c r="E40" s="11">
        <v>2800000</v>
      </c>
      <c r="G40" s="5">
        <v>35609</v>
      </c>
      <c r="H40" s="16" t="s">
        <v>33</v>
      </c>
      <c r="I40" s="5">
        <v>16023</v>
      </c>
      <c r="K40" s="5">
        <v>14986</v>
      </c>
      <c r="L40" s="234"/>
    </row>
    <row r="41" spans="2:12" x14ac:dyDescent="0.2">
      <c r="B41" s="4">
        <f t="shared" si="1"/>
        <v>20000</v>
      </c>
      <c r="C41" s="4">
        <v>24999</v>
      </c>
      <c r="D41" s="11">
        <f t="shared" si="2"/>
        <v>2800000</v>
      </c>
      <c r="E41" s="11">
        <v>3500000</v>
      </c>
      <c r="G41" s="5">
        <v>43717</v>
      </c>
      <c r="H41" s="16" t="s">
        <v>33</v>
      </c>
      <c r="I41" s="5">
        <v>19673</v>
      </c>
      <c r="K41" s="5">
        <v>17889</v>
      </c>
      <c r="L41" s="234"/>
    </row>
    <row r="42" spans="2:12" x14ac:dyDescent="0.2">
      <c r="B42" s="4">
        <f t="shared" si="1"/>
        <v>25000</v>
      </c>
      <c r="C42" s="4">
        <v>29999</v>
      </c>
      <c r="D42" s="11">
        <f t="shared" si="2"/>
        <v>3500000</v>
      </c>
      <c r="E42" s="11">
        <v>4200000</v>
      </c>
      <c r="G42" s="5">
        <v>51756</v>
      </c>
      <c r="H42" s="16" t="s">
        <v>33</v>
      </c>
      <c r="I42" s="5">
        <v>23290</v>
      </c>
      <c r="K42" s="5">
        <v>21093</v>
      </c>
      <c r="L42" s="234"/>
    </row>
    <row r="43" spans="2:12" x14ac:dyDescent="0.2">
      <c r="B43" s="4">
        <f t="shared" si="1"/>
        <v>30000</v>
      </c>
      <c r="C43" s="4">
        <v>39999</v>
      </c>
      <c r="D43" s="11" t="s">
        <v>30</v>
      </c>
      <c r="E43" s="11" t="s">
        <v>30</v>
      </c>
      <c r="G43" s="5">
        <v>59373</v>
      </c>
      <c r="H43" s="16" t="s">
        <v>33</v>
      </c>
      <c r="I43" s="5">
        <v>26718</v>
      </c>
      <c r="K43" s="5">
        <v>24588</v>
      </c>
      <c r="L43" s="232"/>
    </row>
    <row r="44" spans="2:12" x14ac:dyDescent="0.2">
      <c r="B44" s="6" t="s">
        <v>35</v>
      </c>
      <c r="C44" s="7" t="s">
        <v>32</v>
      </c>
      <c r="D44" s="11" t="s">
        <v>30</v>
      </c>
      <c r="E44" s="11" t="s">
        <v>30</v>
      </c>
      <c r="G44" s="16" t="s">
        <v>33</v>
      </c>
      <c r="H44" s="16" t="s">
        <v>33</v>
      </c>
      <c r="I44" s="16" t="s">
        <v>33</v>
      </c>
      <c r="K44" s="16" t="s">
        <v>33</v>
      </c>
    </row>
    <row r="46" spans="2:12" ht="16" thickBot="1" x14ac:dyDescent="0.4">
      <c r="B46" s="14" t="s">
        <v>36</v>
      </c>
      <c r="C46" s="13"/>
      <c r="D46" s="13"/>
      <c r="E46" s="13"/>
      <c r="F46" s="13"/>
      <c r="G46" s="13"/>
      <c r="H46" s="13"/>
      <c r="I46" s="13"/>
      <c r="K46" s="13"/>
    </row>
    <row r="47" spans="2:12" customFormat="1" ht="5" customHeight="1" x14ac:dyDescent="0.25"/>
    <row r="48" spans="2:12" ht="10.25" customHeight="1" x14ac:dyDescent="0.2">
      <c r="B48" s="4">
        <v>0</v>
      </c>
      <c r="C48" s="4">
        <v>499</v>
      </c>
      <c r="D48" s="11" t="s">
        <v>30</v>
      </c>
      <c r="E48" s="11" t="s">
        <v>30</v>
      </c>
      <c r="G48" s="19">
        <v>11448</v>
      </c>
      <c r="H48" s="16" t="s">
        <v>33</v>
      </c>
      <c r="I48" s="19">
        <v>5151</v>
      </c>
      <c r="K48" s="19">
        <v>1203</v>
      </c>
    </row>
    <row r="49" spans="1:11" x14ac:dyDescent="0.2">
      <c r="B49" s="4">
        <f>C48+1</f>
        <v>500</v>
      </c>
      <c r="C49" s="4">
        <v>1199</v>
      </c>
      <c r="D49" s="11" t="s">
        <v>30</v>
      </c>
      <c r="E49" s="11" t="s">
        <v>30</v>
      </c>
      <c r="G49" s="5">
        <v>11448</v>
      </c>
      <c r="H49" s="16" t="s">
        <v>33</v>
      </c>
      <c r="I49" s="5">
        <v>5151</v>
      </c>
      <c r="K49" s="5">
        <v>1896</v>
      </c>
    </row>
    <row r="50" spans="1:11" x14ac:dyDescent="0.2">
      <c r="B50" s="4">
        <f>C49+1</f>
        <v>1200</v>
      </c>
      <c r="C50" s="4">
        <v>2999</v>
      </c>
      <c r="D50" s="11" t="s">
        <v>30</v>
      </c>
      <c r="E50" s="11" t="s">
        <v>30</v>
      </c>
      <c r="G50" s="5">
        <v>11448</v>
      </c>
      <c r="H50" s="16" t="s">
        <v>33</v>
      </c>
      <c r="I50" s="5">
        <v>5151</v>
      </c>
      <c r="K50" s="5">
        <v>3568</v>
      </c>
    </row>
    <row r="51" spans="1:11" x14ac:dyDescent="0.2">
      <c r="B51" s="4">
        <f>C50+1</f>
        <v>3000</v>
      </c>
      <c r="C51" s="4">
        <v>4999</v>
      </c>
      <c r="D51" s="11" t="s">
        <v>30</v>
      </c>
      <c r="E51" s="11" t="s">
        <v>30</v>
      </c>
      <c r="G51" s="5">
        <v>11448</v>
      </c>
      <c r="H51" s="16" t="s">
        <v>33</v>
      </c>
      <c r="I51" s="5">
        <v>5151</v>
      </c>
      <c r="K51" s="5">
        <v>5309</v>
      </c>
    </row>
    <row r="52" spans="1:11" x14ac:dyDescent="0.2">
      <c r="B52" s="4">
        <f>C51+1</f>
        <v>5000</v>
      </c>
      <c r="C52" s="4">
        <v>7499</v>
      </c>
      <c r="D52" s="11" t="s">
        <v>30</v>
      </c>
      <c r="E52" s="11" t="s">
        <v>30</v>
      </c>
      <c r="G52" s="5">
        <v>17226</v>
      </c>
      <c r="H52" s="16" t="s">
        <v>33</v>
      </c>
      <c r="I52" s="5">
        <v>7752</v>
      </c>
      <c r="K52" s="5">
        <v>6938</v>
      </c>
    </row>
    <row r="53" spans="1:11" x14ac:dyDescent="0.2">
      <c r="B53" s="4">
        <f>C52+1</f>
        <v>7500</v>
      </c>
      <c r="C53" s="4">
        <v>9999</v>
      </c>
      <c r="D53" s="11" t="s">
        <v>30</v>
      </c>
      <c r="E53" s="11" t="s">
        <v>30</v>
      </c>
      <c r="G53" s="5">
        <v>21702</v>
      </c>
      <c r="H53" s="16" t="s">
        <v>33</v>
      </c>
      <c r="I53" s="5">
        <v>9765</v>
      </c>
      <c r="K53" s="5">
        <v>8690</v>
      </c>
    </row>
    <row r="54" spans="1:11" x14ac:dyDescent="0.2">
      <c r="B54" s="6" t="s">
        <v>37</v>
      </c>
      <c r="C54" s="7" t="s">
        <v>32</v>
      </c>
      <c r="D54" s="11" t="s">
        <v>30</v>
      </c>
      <c r="E54" s="11" t="s">
        <v>30</v>
      </c>
      <c r="G54" s="16" t="s">
        <v>38</v>
      </c>
      <c r="H54" s="16" t="s">
        <v>38</v>
      </c>
      <c r="I54" s="16" t="s">
        <v>38</v>
      </c>
      <c r="K54" s="16" t="s">
        <v>38</v>
      </c>
    </row>
    <row r="55" spans="1:11" ht="5" customHeight="1" x14ac:dyDescent="0.2"/>
    <row r="56" spans="1:11" ht="5" customHeight="1" x14ac:dyDescent="0.2">
      <c r="B56" s="45"/>
      <c r="C56" s="45"/>
      <c r="D56" s="45"/>
      <c r="E56" s="45"/>
      <c r="F56" s="45"/>
    </row>
    <row r="57" spans="1:11" x14ac:dyDescent="0.2">
      <c r="B57" s="18"/>
    </row>
    <row r="58" spans="1:11" ht="26" customHeight="1" x14ac:dyDescent="0.2">
      <c r="B58" s="293" t="s">
        <v>80</v>
      </c>
      <c r="C58" s="293"/>
      <c r="D58" s="293"/>
      <c r="E58" s="293"/>
      <c r="F58" s="293"/>
      <c r="G58" s="293"/>
      <c r="H58" s="293"/>
      <c r="I58" s="293"/>
      <c r="J58" s="293"/>
      <c r="K58" s="293"/>
    </row>
    <row r="60" spans="1:11" x14ac:dyDescent="0.2">
      <c r="B60" s="18"/>
    </row>
    <row r="62" spans="1:11" ht="13.5" x14ac:dyDescent="0.25">
      <c r="B62" s="10"/>
      <c r="C62" s="10"/>
      <c r="D62" s="10"/>
      <c r="E62" s="10"/>
      <c r="G62" s="292" t="s">
        <v>81</v>
      </c>
      <c r="H62" s="292"/>
      <c r="I62" s="292"/>
    </row>
    <row r="63" spans="1:11" s="3" customFormat="1" ht="13.5" x14ac:dyDescent="0.55000000000000004">
      <c r="A63" s="2"/>
      <c r="B63" s="10"/>
      <c r="C63" s="10"/>
      <c r="D63" s="10"/>
      <c r="E63" s="10"/>
      <c r="F63" s="15"/>
      <c r="G63" s="9"/>
      <c r="H63" s="9"/>
      <c r="I63" s="9"/>
    </row>
    <row r="64" spans="1:11" s="3" customFormat="1" ht="13.5" x14ac:dyDescent="0.55000000000000004">
      <c r="A64" s="2"/>
      <c r="B64" s="9" t="s">
        <v>13</v>
      </c>
      <c r="C64" s="9"/>
      <c r="D64" s="9" t="s">
        <v>14</v>
      </c>
      <c r="E64" s="9"/>
      <c r="F64" s="15"/>
      <c r="G64" s="46" t="s">
        <v>82</v>
      </c>
      <c r="H64" s="9" t="s">
        <v>83</v>
      </c>
      <c r="I64" s="9"/>
    </row>
    <row r="65" spans="1:12" s="3" customFormat="1" ht="25" customHeight="1" x14ac:dyDescent="0.25">
      <c r="A65" s="2"/>
      <c r="B65" s="10" t="s">
        <v>22</v>
      </c>
      <c r="C65" s="10" t="s">
        <v>23</v>
      </c>
      <c r="D65" s="10" t="s">
        <v>22</v>
      </c>
      <c r="E65" s="10" t="s">
        <v>23</v>
      </c>
      <c r="F65" s="15"/>
      <c r="G65" s="185" t="s">
        <v>84</v>
      </c>
      <c r="H65" s="193" t="s">
        <v>85</v>
      </c>
      <c r="I65" s="185" t="s">
        <v>86</v>
      </c>
    </row>
    <row r="66" spans="1:12" ht="15.5" x14ac:dyDescent="0.35">
      <c r="B66" s="250" t="s">
        <v>87</v>
      </c>
      <c r="C66" s="251"/>
      <c r="D66" s="251"/>
      <c r="E66" s="251"/>
      <c r="F66" s="251"/>
      <c r="G66" s="251"/>
      <c r="H66" s="251"/>
      <c r="I66" s="251"/>
    </row>
    <row r="67" spans="1:12" x14ac:dyDescent="0.2">
      <c r="B67" s="11" t="s">
        <v>30</v>
      </c>
      <c r="C67" s="11" t="s">
        <v>30</v>
      </c>
      <c r="D67" s="246">
        <v>0</v>
      </c>
      <c r="E67" s="247">
        <v>100000</v>
      </c>
      <c r="G67" s="19">
        <v>2910</v>
      </c>
      <c r="H67" s="19">
        <v>6629</v>
      </c>
      <c r="I67" s="19">
        <v>11600</v>
      </c>
      <c r="K67" s="19"/>
      <c r="L67" s="19"/>
    </row>
    <row r="68" spans="1:12" x14ac:dyDescent="0.2">
      <c r="B68" s="11" t="s">
        <v>30</v>
      </c>
      <c r="C68" s="11" t="s">
        <v>30</v>
      </c>
      <c r="D68" s="4">
        <f>E67+1</f>
        <v>100001</v>
      </c>
      <c r="E68" s="4">
        <v>250000</v>
      </c>
      <c r="G68" s="19">
        <v>6958</v>
      </c>
      <c r="H68" s="19">
        <v>6629</v>
      </c>
      <c r="I68" s="19">
        <v>12152.333333333332</v>
      </c>
      <c r="K68" s="19"/>
      <c r="L68" s="19"/>
    </row>
    <row r="69" spans="1:12" x14ac:dyDescent="0.2">
      <c r="B69" s="11" t="s">
        <v>30</v>
      </c>
      <c r="C69" s="11" t="s">
        <v>30</v>
      </c>
      <c r="D69" s="4">
        <f>E68+1</f>
        <v>250001</v>
      </c>
      <c r="E69" s="4">
        <v>500000</v>
      </c>
      <c r="G69" s="19">
        <v>13599</v>
      </c>
      <c r="H69" s="19">
        <v>7733</v>
      </c>
      <c r="I69" s="19">
        <v>12704.666666666666</v>
      </c>
      <c r="K69" s="19"/>
      <c r="L69" s="19"/>
    </row>
    <row r="70" spans="1:12" x14ac:dyDescent="0.2">
      <c r="B70" s="11" t="s">
        <v>30</v>
      </c>
      <c r="C70" s="11" t="s">
        <v>30</v>
      </c>
      <c r="D70" s="4">
        <f>E69+1</f>
        <v>500001</v>
      </c>
      <c r="E70" s="4">
        <v>750000</v>
      </c>
      <c r="G70" s="19">
        <v>19734</v>
      </c>
      <c r="H70" s="19">
        <v>7733</v>
      </c>
      <c r="I70" s="19">
        <v>13257</v>
      </c>
      <c r="K70" s="19"/>
      <c r="L70" s="19"/>
    </row>
    <row r="71" spans="1:12" x14ac:dyDescent="0.2">
      <c r="B71" s="11" t="s">
        <v>30</v>
      </c>
      <c r="C71" s="11" t="s">
        <v>30</v>
      </c>
      <c r="D71" s="4">
        <f t="shared" ref="D71:D77" si="3">E70+1</f>
        <v>750001</v>
      </c>
      <c r="E71" s="4">
        <v>999999</v>
      </c>
      <c r="G71" s="19">
        <v>24668</v>
      </c>
      <c r="H71" s="19">
        <v>7733</v>
      </c>
      <c r="I71" s="19">
        <v>13257</v>
      </c>
      <c r="K71" s="19"/>
      <c r="L71" s="19"/>
    </row>
    <row r="72" spans="1:12" x14ac:dyDescent="0.2">
      <c r="B72" s="11" t="s">
        <v>30</v>
      </c>
      <c r="C72" s="11" t="s">
        <v>30</v>
      </c>
      <c r="D72" s="4">
        <f t="shared" si="3"/>
        <v>1000000</v>
      </c>
      <c r="E72" s="4">
        <v>1399999</v>
      </c>
      <c r="G72" s="19">
        <v>31246</v>
      </c>
      <c r="H72" s="19">
        <v>9500</v>
      </c>
      <c r="I72" s="19">
        <v>15467</v>
      </c>
      <c r="K72" s="19"/>
      <c r="L72" s="19"/>
    </row>
    <row r="73" spans="1:12" x14ac:dyDescent="0.2">
      <c r="B73" s="11" t="s">
        <v>30</v>
      </c>
      <c r="C73" s="11" t="s">
        <v>30</v>
      </c>
      <c r="D73" s="4">
        <f t="shared" si="3"/>
        <v>1400000</v>
      </c>
      <c r="E73" s="4">
        <v>2099999</v>
      </c>
      <c r="G73" s="19">
        <v>37824</v>
      </c>
      <c r="H73" s="19">
        <v>9500</v>
      </c>
      <c r="I73" s="19">
        <v>15467</v>
      </c>
      <c r="K73" s="19"/>
      <c r="L73" s="19"/>
    </row>
    <row r="74" spans="1:12" x14ac:dyDescent="0.2">
      <c r="B74" s="11" t="s">
        <v>30</v>
      </c>
      <c r="C74" s="11" t="s">
        <v>30</v>
      </c>
      <c r="D74" s="4">
        <f t="shared" si="3"/>
        <v>2100000</v>
      </c>
      <c r="E74" s="4">
        <v>2799999</v>
      </c>
      <c r="G74" s="19">
        <v>42934</v>
      </c>
      <c r="H74" s="19">
        <v>9500</v>
      </c>
      <c r="I74" s="19">
        <v>18000</v>
      </c>
      <c r="K74" s="19"/>
      <c r="L74" s="19"/>
    </row>
    <row r="75" spans="1:12" x14ac:dyDescent="0.2">
      <c r="B75" s="11" t="s">
        <v>30</v>
      </c>
      <c r="C75" s="11" t="s">
        <v>30</v>
      </c>
      <c r="D75" s="4">
        <f t="shared" si="3"/>
        <v>2800000</v>
      </c>
      <c r="E75" s="4">
        <v>3499999</v>
      </c>
      <c r="G75" s="19">
        <v>48652</v>
      </c>
      <c r="H75" s="19">
        <v>11500</v>
      </c>
      <c r="I75" s="19">
        <v>20000</v>
      </c>
      <c r="K75" s="19"/>
      <c r="L75" s="19"/>
    </row>
    <row r="76" spans="1:12" x14ac:dyDescent="0.2">
      <c r="B76" s="11" t="s">
        <v>30</v>
      </c>
      <c r="C76" s="11" t="s">
        <v>30</v>
      </c>
      <c r="D76" s="4">
        <f t="shared" si="3"/>
        <v>3500000</v>
      </c>
      <c r="E76" s="4">
        <v>4199999</v>
      </c>
      <c r="G76" s="19">
        <v>54370</v>
      </c>
      <c r="H76" s="19">
        <v>11500</v>
      </c>
      <c r="I76" s="19">
        <v>22000</v>
      </c>
      <c r="K76" s="19"/>
      <c r="L76" s="19"/>
    </row>
    <row r="77" spans="1:12" x14ac:dyDescent="0.2">
      <c r="B77" s="11" t="s">
        <v>30</v>
      </c>
      <c r="C77" s="11" t="s">
        <v>30</v>
      </c>
      <c r="D77" s="4">
        <f t="shared" si="3"/>
        <v>4200000</v>
      </c>
      <c r="E77" s="4">
        <v>5000000</v>
      </c>
      <c r="G77" s="19">
        <v>60088</v>
      </c>
      <c r="H77" s="19">
        <v>11500</v>
      </c>
      <c r="I77" s="19">
        <v>22000</v>
      </c>
      <c r="K77" s="19"/>
      <c r="L77" s="19"/>
    </row>
    <row r="78" spans="1:12" x14ac:dyDescent="0.2">
      <c r="B78" s="2" t="s">
        <v>496</v>
      </c>
      <c r="E78" s="2" t="s">
        <v>33</v>
      </c>
      <c r="G78" s="176" t="s">
        <v>33</v>
      </c>
      <c r="H78" s="176" t="s">
        <v>33</v>
      </c>
      <c r="I78" s="176" t="s">
        <v>33</v>
      </c>
    </row>
    <row r="79" spans="1:12" x14ac:dyDescent="0.2">
      <c r="G79" s="19"/>
      <c r="H79" s="19"/>
      <c r="I79" s="19"/>
    </row>
    <row r="80" spans="1:12" ht="15.5" x14ac:dyDescent="0.35">
      <c r="B80" s="250" t="s">
        <v>34</v>
      </c>
      <c r="C80" s="251"/>
      <c r="D80" s="251"/>
      <c r="E80" s="251"/>
      <c r="F80" s="251"/>
      <c r="G80" s="264"/>
      <c r="H80" s="264"/>
      <c r="I80" s="264"/>
    </row>
    <row r="81" spans="2:12" x14ac:dyDescent="0.2">
      <c r="B81" s="11" t="s">
        <v>30</v>
      </c>
      <c r="C81" s="11" t="s">
        <v>30</v>
      </c>
      <c r="D81" s="246">
        <v>0</v>
      </c>
      <c r="E81" s="247">
        <v>100000</v>
      </c>
      <c r="G81" s="19">
        <v>4048</v>
      </c>
      <c r="H81" s="19">
        <v>6629</v>
      </c>
      <c r="I81" s="19">
        <v>11600</v>
      </c>
      <c r="K81" s="19"/>
      <c r="L81" s="19"/>
    </row>
    <row r="82" spans="2:12" x14ac:dyDescent="0.2">
      <c r="B82" s="11" t="s">
        <v>30</v>
      </c>
      <c r="C82" s="11" t="s">
        <v>30</v>
      </c>
      <c r="D82" s="4">
        <v>100001</v>
      </c>
      <c r="E82" s="4">
        <v>250000</v>
      </c>
      <c r="G82" s="19">
        <v>10120</v>
      </c>
      <c r="H82" s="19">
        <v>6629</v>
      </c>
      <c r="I82" s="19">
        <v>12152.333333333332</v>
      </c>
      <c r="K82" s="19"/>
      <c r="L82" s="19"/>
    </row>
    <row r="83" spans="2:12" x14ac:dyDescent="0.2">
      <c r="B83" s="11" t="s">
        <v>30</v>
      </c>
      <c r="C83" s="11" t="s">
        <v>30</v>
      </c>
      <c r="D83" s="4">
        <v>250001</v>
      </c>
      <c r="E83" s="4">
        <v>500000</v>
      </c>
      <c r="G83" s="19">
        <v>19987</v>
      </c>
      <c r="H83" s="19">
        <v>7733</v>
      </c>
      <c r="I83" s="19">
        <v>12704.666666666666</v>
      </c>
      <c r="K83" s="19"/>
      <c r="L83" s="19"/>
    </row>
    <row r="84" spans="2:12" x14ac:dyDescent="0.2">
      <c r="B84" s="11" t="s">
        <v>30</v>
      </c>
      <c r="C84" s="11" t="s">
        <v>30</v>
      </c>
      <c r="D84" s="4">
        <v>500001</v>
      </c>
      <c r="E84" s="4">
        <v>750000</v>
      </c>
      <c r="G84" s="19">
        <v>29095</v>
      </c>
      <c r="H84" s="19">
        <v>7733</v>
      </c>
      <c r="I84" s="19">
        <v>13257</v>
      </c>
      <c r="K84" s="19"/>
      <c r="L84" s="19"/>
    </row>
    <row r="85" spans="2:12" x14ac:dyDescent="0.2">
      <c r="B85" s="11" t="s">
        <v>30</v>
      </c>
      <c r="C85" s="11" t="s">
        <v>30</v>
      </c>
      <c r="D85" s="4">
        <v>750001</v>
      </c>
      <c r="E85" s="4">
        <v>999999</v>
      </c>
      <c r="G85" s="19">
        <v>36053</v>
      </c>
      <c r="H85" s="19">
        <v>7733</v>
      </c>
      <c r="I85" s="19">
        <v>13257</v>
      </c>
      <c r="K85" s="19"/>
      <c r="L85" s="19"/>
    </row>
    <row r="86" spans="2:12" x14ac:dyDescent="0.2">
      <c r="B86" s="11" t="s">
        <v>30</v>
      </c>
      <c r="C86" s="11" t="s">
        <v>30</v>
      </c>
      <c r="D86" s="4">
        <v>1000000</v>
      </c>
      <c r="E86" s="4">
        <v>1399999</v>
      </c>
      <c r="G86" s="19">
        <v>46552</v>
      </c>
      <c r="H86" s="19">
        <v>9500</v>
      </c>
      <c r="I86" s="19">
        <v>15467</v>
      </c>
      <c r="K86" s="19"/>
      <c r="L86" s="19"/>
    </row>
    <row r="87" spans="2:12" x14ac:dyDescent="0.2">
      <c r="B87" s="11" t="s">
        <v>30</v>
      </c>
      <c r="C87" s="11" t="s">
        <v>30</v>
      </c>
      <c r="D87" s="4">
        <v>1400000</v>
      </c>
      <c r="E87" s="4">
        <v>2099999</v>
      </c>
      <c r="G87" s="19">
        <v>56166</v>
      </c>
      <c r="H87" s="19">
        <v>9500</v>
      </c>
      <c r="I87" s="19">
        <v>15467</v>
      </c>
      <c r="K87" s="19"/>
      <c r="L87" s="19"/>
    </row>
    <row r="88" spans="2:12" x14ac:dyDescent="0.2">
      <c r="B88" s="11" t="s">
        <v>30</v>
      </c>
      <c r="C88" s="11" t="s">
        <v>30</v>
      </c>
      <c r="D88" s="249">
        <v>2100000</v>
      </c>
      <c r="E88" s="4">
        <v>2799999</v>
      </c>
      <c r="G88" s="19">
        <v>64895</v>
      </c>
      <c r="H88" s="19">
        <v>9500</v>
      </c>
      <c r="I88" s="19">
        <v>18000</v>
      </c>
      <c r="K88" s="19"/>
      <c r="L88" s="19"/>
    </row>
    <row r="89" spans="2:12" x14ac:dyDescent="0.2">
      <c r="B89" s="11" t="s">
        <v>30</v>
      </c>
      <c r="C89" s="11" t="s">
        <v>30</v>
      </c>
      <c r="D89" s="249">
        <v>2800000</v>
      </c>
      <c r="E89" s="4">
        <v>3499999</v>
      </c>
      <c r="G89" s="19">
        <v>73623</v>
      </c>
      <c r="H89" s="19">
        <v>11500</v>
      </c>
      <c r="I89" s="19">
        <v>20000</v>
      </c>
      <c r="K89" s="19"/>
      <c r="L89" s="19"/>
    </row>
    <row r="90" spans="2:12" x14ac:dyDescent="0.2">
      <c r="B90" s="11" t="s">
        <v>30</v>
      </c>
      <c r="C90" s="11" t="s">
        <v>30</v>
      </c>
      <c r="D90" s="249">
        <v>3500000</v>
      </c>
      <c r="E90" s="4">
        <v>4199999</v>
      </c>
      <c r="G90" s="19">
        <v>82352</v>
      </c>
      <c r="H90" s="19">
        <v>11500</v>
      </c>
      <c r="I90" s="19">
        <v>22000</v>
      </c>
      <c r="K90" s="19"/>
      <c r="L90" s="19"/>
    </row>
    <row r="91" spans="2:12" x14ac:dyDescent="0.2">
      <c r="B91" s="11" t="s">
        <v>30</v>
      </c>
      <c r="C91" s="11" t="s">
        <v>30</v>
      </c>
      <c r="D91" s="249">
        <v>4200000</v>
      </c>
      <c r="E91" s="4">
        <v>5000000</v>
      </c>
      <c r="G91" s="19">
        <v>91080</v>
      </c>
      <c r="H91" s="19">
        <v>11500</v>
      </c>
      <c r="I91" s="19">
        <v>22000</v>
      </c>
      <c r="K91" s="19"/>
      <c r="L91" s="19"/>
    </row>
    <row r="92" spans="2:12" x14ac:dyDescent="0.2">
      <c r="B92" s="2" t="s">
        <v>496</v>
      </c>
      <c r="E92" s="2" t="s">
        <v>33</v>
      </c>
      <c r="G92" s="248" t="s">
        <v>33</v>
      </c>
      <c r="H92" s="248" t="s">
        <v>33</v>
      </c>
      <c r="I92" s="248" t="s">
        <v>33</v>
      </c>
    </row>
  </sheetData>
  <mergeCells count="3">
    <mergeCell ref="G4:H4"/>
    <mergeCell ref="G62:I62"/>
    <mergeCell ref="B58:K58"/>
  </mergeCells>
  <conditionalFormatting sqref="B12:I29">
    <cfRule type="expression" dxfId="35" priority="7">
      <formula>MOD(ROW(),2)</formula>
    </cfRule>
  </conditionalFormatting>
  <conditionalFormatting sqref="B33:I44">
    <cfRule type="expression" dxfId="34" priority="5">
      <formula>MOD(ROW(),2)</formula>
    </cfRule>
  </conditionalFormatting>
  <conditionalFormatting sqref="B48:I54">
    <cfRule type="expression" dxfId="33" priority="4">
      <formula>MOD(ROW(),2)</formula>
    </cfRule>
  </conditionalFormatting>
  <conditionalFormatting sqref="K12:K29">
    <cfRule type="expression" dxfId="32" priority="12">
      <formula>MOD(ROW(),2)</formula>
    </cfRule>
  </conditionalFormatting>
  <conditionalFormatting sqref="K33:K44">
    <cfRule type="expression" dxfId="31" priority="10">
      <formula>MOD(ROW(),2)</formula>
    </cfRule>
  </conditionalFormatting>
  <conditionalFormatting sqref="K48:K54">
    <cfRule type="expression" dxfId="30" priority="9">
      <formula>MOD(ROW(),2)</formula>
    </cfRule>
  </conditionalFormatting>
  <conditionalFormatting sqref="M12">
    <cfRule type="expression" dxfId="29" priority="3">
      <formula>MOD(ROW(),2)</formula>
    </cfRule>
  </conditionalFormatting>
  <pageMargins left="0.25" right="0.25" top="0.75" bottom="0.75" header="0.3" footer="0.3"/>
  <pageSetup paperSize="5" scale="65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95"/>
  <sheetViews>
    <sheetView zoomScale="120" zoomScaleNormal="120" workbookViewId="0"/>
  </sheetViews>
  <sheetFormatPr defaultColWidth="8.81640625" defaultRowHeight="10" x14ac:dyDescent="0.2"/>
  <cols>
    <col min="1" max="1" width="1.6328125" style="2" customWidth="1"/>
    <col min="2" max="5" width="8.6328125" style="2" customWidth="1"/>
    <col min="6" max="6" width="1.6328125" style="2" customWidth="1"/>
    <col min="7" max="8" width="15" style="2" customWidth="1"/>
    <col min="9" max="9" width="16.6328125" style="2" customWidth="1"/>
    <col min="10" max="10" width="17.6328125" style="2" customWidth="1"/>
    <col min="11" max="13" width="19.81640625" style="2" customWidth="1"/>
    <col min="14" max="14" width="17.6328125" style="2" customWidth="1"/>
    <col min="15" max="16" width="18.6328125" style="2" customWidth="1"/>
    <col min="17" max="17" width="16.6328125" style="2" customWidth="1"/>
    <col min="18" max="19" width="16.453125" style="2" customWidth="1"/>
    <col min="20" max="21" width="12.6328125" style="2" customWidth="1"/>
    <col min="22" max="16384" width="8.81640625" style="2"/>
  </cols>
  <sheetData>
    <row r="1" spans="1:18" ht="11.5" x14ac:dyDescent="0.3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x14ac:dyDescent="0.4">
      <c r="B2" s="12" t="s">
        <v>88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1.5" x14ac:dyDescent="0.3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3.5" x14ac:dyDescent="0.25">
      <c r="B4" s="20"/>
      <c r="C4" s="8"/>
      <c r="D4" s="8"/>
      <c r="E4" s="8"/>
      <c r="F4" s="15"/>
      <c r="G4" s="294" t="s">
        <v>89</v>
      </c>
      <c r="H4" s="294"/>
      <c r="I4" s="294"/>
      <c r="J4" s="294"/>
      <c r="K4" s="294"/>
      <c r="L4" s="294"/>
      <c r="M4" s="294"/>
      <c r="N4" s="294"/>
    </row>
    <row r="5" spans="1:18" ht="6" customHeight="1" x14ac:dyDescent="0.55000000000000004">
      <c r="B5" s="20"/>
      <c r="C5" s="8"/>
      <c r="D5" s="8"/>
      <c r="E5" s="8"/>
      <c r="F5" s="15"/>
      <c r="G5" s="46"/>
      <c r="H5" s="46"/>
      <c r="I5" s="46"/>
      <c r="J5" s="46"/>
      <c r="K5" s="46"/>
      <c r="L5" s="46"/>
      <c r="M5" s="46"/>
      <c r="N5" s="46"/>
    </row>
    <row r="6" spans="1:18" ht="14.25" customHeight="1" x14ac:dyDescent="0.55000000000000004">
      <c r="B6" s="20"/>
      <c r="C6" s="8"/>
      <c r="D6" s="8"/>
      <c r="E6" s="8"/>
      <c r="F6" s="15"/>
      <c r="G6" s="9"/>
      <c r="H6" s="9"/>
      <c r="I6" s="9"/>
      <c r="J6" s="9"/>
      <c r="K6" s="193" t="s">
        <v>90</v>
      </c>
      <c r="L6" s="220" t="s">
        <v>91</v>
      </c>
      <c r="M6" s="298" t="s">
        <v>92</v>
      </c>
      <c r="N6" s="298"/>
    </row>
    <row r="7" spans="1:18" s="3" customFormat="1" ht="20" customHeight="1" x14ac:dyDescent="0.55000000000000004">
      <c r="A7" s="2"/>
      <c r="B7" s="9"/>
      <c r="C7" s="9"/>
      <c r="D7" s="17"/>
      <c r="E7" s="9"/>
      <c r="F7" s="15"/>
      <c r="G7" s="296" t="s">
        <v>93</v>
      </c>
      <c r="H7" s="296" t="s">
        <v>94</v>
      </c>
      <c r="I7" s="10"/>
      <c r="J7" s="289" t="s">
        <v>95</v>
      </c>
      <c r="K7" s="193" t="s">
        <v>96</v>
      </c>
      <c r="L7" s="10" t="s">
        <v>97</v>
      </c>
      <c r="M7" s="40" t="s">
        <v>98</v>
      </c>
      <c r="N7" s="9"/>
    </row>
    <row r="8" spans="1:18" s="3" customFormat="1" ht="15" customHeight="1" x14ac:dyDescent="0.55000000000000004">
      <c r="A8" s="2"/>
      <c r="B8" s="10"/>
      <c r="C8" s="10"/>
      <c r="D8" s="10"/>
      <c r="E8" s="10"/>
      <c r="F8" s="15"/>
      <c r="G8" s="297"/>
      <c r="H8" s="297"/>
      <c r="I8" s="10" t="s">
        <v>99</v>
      </c>
      <c r="J8" s="289"/>
      <c r="K8" s="193" t="s">
        <v>100</v>
      </c>
      <c r="L8" s="10" t="s">
        <v>101</v>
      </c>
      <c r="M8" s="9" t="s">
        <v>102</v>
      </c>
      <c r="N8" s="46" t="s">
        <v>103</v>
      </c>
    </row>
    <row r="9" spans="1:18" s="3" customFormat="1" ht="15" customHeight="1" x14ac:dyDescent="0.55000000000000004">
      <c r="A9" s="2"/>
      <c r="B9" s="295" t="s">
        <v>13</v>
      </c>
      <c r="C9" s="295"/>
      <c r="D9" s="9"/>
      <c r="E9" s="9"/>
      <c r="F9" s="15"/>
      <c r="G9" s="9" t="s">
        <v>104</v>
      </c>
      <c r="H9" s="9" t="s">
        <v>105</v>
      </c>
      <c r="I9" s="10" t="s">
        <v>106</v>
      </c>
      <c r="J9" s="10" t="s">
        <v>107</v>
      </c>
      <c r="K9" s="10"/>
      <c r="L9" s="10"/>
      <c r="M9" s="9"/>
      <c r="N9" s="9"/>
    </row>
    <row r="10" spans="1:18" s="3" customFormat="1" ht="16" customHeight="1" x14ac:dyDescent="0.55000000000000004">
      <c r="A10" s="2"/>
      <c r="B10" s="10" t="s">
        <v>22</v>
      </c>
      <c r="C10" s="10" t="s">
        <v>23</v>
      </c>
      <c r="D10" s="10"/>
      <c r="E10" s="10"/>
      <c r="F10" s="15"/>
      <c r="G10" s="10" t="s">
        <v>24</v>
      </c>
      <c r="H10" s="10" t="s">
        <v>24</v>
      </c>
      <c r="I10" s="10" t="s">
        <v>26</v>
      </c>
      <c r="J10" s="10" t="s">
        <v>26</v>
      </c>
      <c r="K10" s="10" t="s">
        <v>26</v>
      </c>
      <c r="L10" s="10" t="s">
        <v>26</v>
      </c>
      <c r="M10" s="46" t="s">
        <v>26</v>
      </c>
      <c r="N10" s="46" t="s">
        <v>26</v>
      </c>
    </row>
    <row r="11" spans="1:18" ht="5" customHeight="1" x14ac:dyDescent="0.2"/>
    <row r="12" spans="1:18" ht="16" thickBot="1" x14ac:dyDescent="0.4">
      <c r="B12" s="14" t="s">
        <v>29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8" customFormat="1" ht="5" customHeight="1" x14ac:dyDescent="0.25">
      <c r="M13" s="2"/>
      <c r="N13" s="2"/>
    </row>
    <row r="14" spans="1:18" ht="10.25" customHeight="1" x14ac:dyDescent="0.2">
      <c r="B14" s="4">
        <v>0</v>
      </c>
      <c r="C14" s="4">
        <v>499</v>
      </c>
      <c r="D14" s="7"/>
      <c r="E14" s="7"/>
      <c r="G14" s="19">
        <v>2364</v>
      </c>
      <c r="H14" s="19">
        <v>4729</v>
      </c>
      <c r="I14" s="19">
        <v>662</v>
      </c>
      <c r="J14" s="176" t="s">
        <v>33</v>
      </c>
      <c r="K14" s="171" t="s">
        <v>33</v>
      </c>
      <c r="L14" s="171" t="s">
        <v>33</v>
      </c>
      <c r="M14" s="171" t="s">
        <v>33</v>
      </c>
      <c r="N14" s="171" t="s">
        <v>33</v>
      </c>
    </row>
    <row r="15" spans="1:18" x14ac:dyDescent="0.2">
      <c r="B15" s="4">
        <f t="shared" ref="B15:B30" si="0">C14+1</f>
        <v>500</v>
      </c>
      <c r="C15" s="4">
        <v>1199</v>
      </c>
      <c r="D15" s="7"/>
      <c r="E15" s="7"/>
      <c r="G15" s="5">
        <v>3091</v>
      </c>
      <c r="H15" s="5">
        <v>6182</v>
      </c>
      <c r="I15" s="5">
        <v>866</v>
      </c>
      <c r="J15" s="177" t="s">
        <v>33</v>
      </c>
      <c r="K15" s="172" t="s">
        <v>33</v>
      </c>
      <c r="L15" s="172" t="s">
        <v>33</v>
      </c>
      <c r="M15" s="172" t="s">
        <v>33</v>
      </c>
      <c r="N15" s="172" t="s">
        <v>33</v>
      </c>
    </row>
    <row r="16" spans="1:18" x14ac:dyDescent="0.2">
      <c r="B16" s="4">
        <f t="shared" si="0"/>
        <v>1200</v>
      </c>
      <c r="C16" s="4">
        <v>2999</v>
      </c>
      <c r="D16" s="7"/>
      <c r="E16" s="7"/>
      <c r="G16" s="5">
        <v>4669</v>
      </c>
      <c r="H16" s="5">
        <v>9338</v>
      </c>
      <c r="I16" s="5">
        <v>1307</v>
      </c>
      <c r="J16" s="177" t="s">
        <v>33</v>
      </c>
      <c r="K16" s="172" t="s">
        <v>33</v>
      </c>
      <c r="L16" s="172" t="s">
        <v>33</v>
      </c>
      <c r="M16" s="172" t="s">
        <v>33</v>
      </c>
      <c r="N16" s="172" t="s">
        <v>33</v>
      </c>
    </row>
    <row r="17" spans="2:14" x14ac:dyDescent="0.2">
      <c r="B17" s="4">
        <f t="shared" si="0"/>
        <v>3000</v>
      </c>
      <c r="C17" s="4">
        <v>4999</v>
      </c>
      <c r="D17" s="7"/>
      <c r="E17" s="7"/>
      <c r="G17" s="5">
        <v>6146</v>
      </c>
      <c r="H17" s="5">
        <v>12292</v>
      </c>
      <c r="I17" s="5">
        <v>1721</v>
      </c>
      <c r="J17" s="177" t="s">
        <v>33</v>
      </c>
      <c r="K17" s="172" t="s">
        <v>33</v>
      </c>
      <c r="L17" s="172" t="s">
        <v>33</v>
      </c>
      <c r="M17" s="172" t="s">
        <v>33</v>
      </c>
      <c r="N17" s="172" t="s">
        <v>33</v>
      </c>
    </row>
    <row r="18" spans="2:14" x14ac:dyDescent="0.2">
      <c r="B18" s="4">
        <f t="shared" si="0"/>
        <v>5000</v>
      </c>
      <c r="C18" s="4">
        <v>7499</v>
      </c>
      <c r="D18" s="7"/>
      <c r="E18" s="7"/>
      <c r="G18" s="5">
        <v>7391</v>
      </c>
      <c r="H18" s="5">
        <v>14784</v>
      </c>
      <c r="I18" s="5">
        <v>2070</v>
      </c>
      <c r="J18" s="177" t="s">
        <v>33</v>
      </c>
      <c r="K18" s="172" t="s">
        <v>33</v>
      </c>
      <c r="L18" s="172" t="s">
        <v>33</v>
      </c>
      <c r="M18" s="172" t="s">
        <v>33</v>
      </c>
      <c r="N18" s="172" t="s">
        <v>33</v>
      </c>
    </row>
    <row r="19" spans="2:14" x14ac:dyDescent="0.2">
      <c r="B19" s="4">
        <f t="shared" si="0"/>
        <v>7500</v>
      </c>
      <c r="C19" s="4">
        <v>9999</v>
      </c>
      <c r="D19" s="7"/>
      <c r="E19" s="7"/>
      <c r="G19" s="5">
        <v>9361</v>
      </c>
      <c r="H19" s="5">
        <v>18722</v>
      </c>
      <c r="I19" s="5">
        <v>2620</v>
      </c>
      <c r="J19" s="177" t="s">
        <v>33</v>
      </c>
      <c r="K19" s="172" t="s">
        <v>33</v>
      </c>
      <c r="L19" s="172" t="s">
        <v>33</v>
      </c>
      <c r="M19" s="172" t="s">
        <v>33</v>
      </c>
      <c r="N19" s="172" t="s">
        <v>33</v>
      </c>
    </row>
    <row r="20" spans="2:14" x14ac:dyDescent="0.2">
      <c r="B20" s="4">
        <f t="shared" si="0"/>
        <v>10000</v>
      </c>
      <c r="C20" s="4">
        <v>14999</v>
      </c>
      <c r="D20" s="7"/>
      <c r="E20" s="7"/>
      <c r="G20" s="5">
        <v>11015</v>
      </c>
      <c r="H20" s="5">
        <v>22031</v>
      </c>
      <c r="I20" s="5">
        <v>3085</v>
      </c>
      <c r="J20" s="177" t="s">
        <v>33</v>
      </c>
      <c r="K20" s="172" t="s">
        <v>33</v>
      </c>
      <c r="L20" s="172" t="s">
        <v>33</v>
      </c>
      <c r="M20" s="172" t="s">
        <v>33</v>
      </c>
      <c r="N20" s="172" t="s">
        <v>33</v>
      </c>
    </row>
    <row r="21" spans="2:14" x14ac:dyDescent="0.2">
      <c r="B21" s="4">
        <f t="shared" si="0"/>
        <v>15000</v>
      </c>
      <c r="C21" s="4">
        <v>19999</v>
      </c>
      <c r="D21" s="7"/>
      <c r="E21" s="7"/>
      <c r="G21" s="5">
        <v>12752</v>
      </c>
      <c r="H21" s="5">
        <v>25503</v>
      </c>
      <c r="I21" s="5">
        <v>3570</v>
      </c>
      <c r="J21" s="177" t="s">
        <v>33</v>
      </c>
      <c r="K21" s="172" t="s">
        <v>33</v>
      </c>
      <c r="L21" s="172" t="s">
        <v>33</v>
      </c>
      <c r="M21" s="172" t="s">
        <v>33</v>
      </c>
      <c r="N21" s="172" t="s">
        <v>33</v>
      </c>
    </row>
    <row r="22" spans="2:14" x14ac:dyDescent="0.2">
      <c r="B22" s="4">
        <f t="shared" si="0"/>
        <v>20000</v>
      </c>
      <c r="C22" s="4">
        <v>24999</v>
      </c>
      <c r="D22" s="7"/>
      <c r="E22" s="7"/>
      <c r="G22" s="5">
        <v>15044</v>
      </c>
      <c r="H22" s="5">
        <v>30088</v>
      </c>
      <c r="I22" s="5">
        <v>4212</v>
      </c>
      <c r="J22" s="177" t="s">
        <v>33</v>
      </c>
      <c r="K22" s="172" t="s">
        <v>33</v>
      </c>
      <c r="L22" s="172" t="s">
        <v>33</v>
      </c>
      <c r="M22" s="172" t="s">
        <v>33</v>
      </c>
      <c r="N22" s="172" t="s">
        <v>33</v>
      </c>
    </row>
    <row r="23" spans="2:14" x14ac:dyDescent="0.2">
      <c r="B23" s="4">
        <f t="shared" si="0"/>
        <v>25000</v>
      </c>
      <c r="C23" s="4">
        <v>29999</v>
      </c>
      <c r="D23" s="7"/>
      <c r="E23" s="7"/>
      <c r="G23" s="5">
        <v>18007</v>
      </c>
      <c r="H23" s="5">
        <v>36015</v>
      </c>
      <c r="I23" s="5">
        <v>5042</v>
      </c>
      <c r="J23" s="177" t="s">
        <v>33</v>
      </c>
      <c r="K23" s="172" t="s">
        <v>33</v>
      </c>
      <c r="L23" s="172" t="s">
        <v>33</v>
      </c>
      <c r="M23" s="172" t="s">
        <v>33</v>
      </c>
      <c r="N23" s="172" t="s">
        <v>33</v>
      </c>
    </row>
    <row r="24" spans="2:14" x14ac:dyDescent="0.2">
      <c r="B24" s="4">
        <f t="shared" si="0"/>
        <v>30000</v>
      </c>
      <c r="C24" s="4">
        <v>39999</v>
      </c>
      <c r="D24" s="7"/>
      <c r="E24" s="7"/>
      <c r="G24" s="5">
        <v>19785</v>
      </c>
      <c r="H24" s="5">
        <v>39568</v>
      </c>
      <c r="I24" s="5">
        <v>5540</v>
      </c>
      <c r="J24" s="177" t="s">
        <v>33</v>
      </c>
      <c r="K24" s="172" t="s">
        <v>33</v>
      </c>
      <c r="L24" s="172" t="s">
        <v>33</v>
      </c>
      <c r="M24" s="172" t="s">
        <v>33</v>
      </c>
      <c r="N24" s="172" t="s">
        <v>33</v>
      </c>
    </row>
    <row r="25" spans="2:14" x14ac:dyDescent="0.2">
      <c r="B25" s="4">
        <f t="shared" si="0"/>
        <v>40000</v>
      </c>
      <c r="C25" s="4">
        <v>49999</v>
      </c>
      <c r="D25" s="7"/>
      <c r="E25" s="7"/>
      <c r="G25" s="5">
        <v>22145</v>
      </c>
      <c r="H25" s="5">
        <v>44288</v>
      </c>
      <c r="I25" s="5">
        <v>6200</v>
      </c>
      <c r="J25" s="177" t="s">
        <v>33</v>
      </c>
      <c r="K25" s="172" t="s">
        <v>33</v>
      </c>
      <c r="L25" s="172" t="s">
        <v>33</v>
      </c>
      <c r="M25" s="172" t="s">
        <v>33</v>
      </c>
      <c r="N25" s="172" t="s">
        <v>33</v>
      </c>
    </row>
    <row r="26" spans="2:14" x14ac:dyDescent="0.2">
      <c r="B26" s="4">
        <f t="shared" si="0"/>
        <v>50000</v>
      </c>
      <c r="C26" s="4">
        <v>59999</v>
      </c>
      <c r="D26" s="7"/>
      <c r="E26" s="7"/>
      <c r="G26" s="5">
        <v>24048</v>
      </c>
      <c r="H26" s="5">
        <v>48097</v>
      </c>
      <c r="I26" s="5">
        <v>6734</v>
      </c>
      <c r="J26" s="177" t="s">
        <v>33</v>
      </c>
      <c r="K26" s="172" t="s">
        <v>33</v>
      </c>
      <c r="L26" s="172" t="s">
        <v>33</v>
      </c>
      <c r="M26" s="172" t="s">
        <v>33</v>
      </c>
      <c r="N26" s="172" t="s">
        <v>33</v>
      </c>
    </row>
    <row r="27" spans="2:14" x14ac:dyDescent="0.2">
      <c r="B27" s="4">
        <f t="shared" si="0"/>
        <v>60000</v>
      </c>
      <c r="C27" s="4">
        <v>69999</v>
      </c>
      <c r="D27" s="7"/>
      <c r="E27" s="7"/>
      <c r="G27" s="5">
        <v>25944</v>
      </c>
      <c r="H27" s="5">
        <v>51887</v>
      </c>
      <c r="I27" s="5">
        <v>7264</v>
      </c>
      <c r="J27" s="177" t="s">
        <v>33</v>
      </c>
      <c r="K27" s="172" t="s">
        <v>33</v>
      </c>
      <c r="L27" s="172" t="s">
        <v>33</v>
      </c>
      <c r="M27" s="172" t="s">
        <v>33</v>
      </c>
      <c r="N27" s="172" t="s">
        <v>33</v>
      </c>
    </row>
    <row r="28" spans="2:14" x14ac:dyDescent="0.2">
      <c r="B28" s="4">
        <f t="shared" si="0"/>
        <v>70000</v>
      </c>
      <c r="C28" s="4">
        <v>79999</v>
      </c>
      <c r="D28" s="7"/>
      <c r="E28" s="7"/>
      <c r="G28" s="5">
        <v>30381</v>
      </c>
      <c r="H28" s="5">
        <v>60761</v>
      </c>
      <c r="I28" s="5">
        <v>8506</v>
      </c>
      <c r="J28" s="177" t="s">
        <v>33</v>
      </c>
      <c r="K28" s="172" t="s">
        <v>33</v>
      </c>
      <c r="L28" s="172" t="s">
        <v>33</v>
      </c>
      <c r="M28" s="172" t="s">
        <v>33</v>
      </c>
      <c r="N28" s="172" t="s">
        <v>33</v>
      </c>
    </row>
    <row r="29" spans="2:14" x14ac:dyDescent="0.2">
      <c r="B29" s="4">
        <f t="shared" si="0"/>
        <v>80000</v>
      </c>
      <c r="C29" s="4">
        <v>89999</v>
      </c>
      <c r="D29" s="7"/>
      <c r="E29" s="7"/>
      <c r="G29" s="5">
        <v>33430</v>
      </c>
      <c r="H29" s="5">
        <v>66860</v>
      </c>
      <c r="I29" s="5">
        <v>9361</v>
      </c>
      <c r="J29" s="177" t="s">
        <v>33</v>
      </c>
      <c r="K29" s="172" t="s">
        <v>33</v>
      </c>
      <c r="L29" s="172" t="s">
        <v>33</v>
      </c>
      <c r="M29" s="172" t="s">
        <v>33</v>
      </c>
      <c r="N29" s="172" t="s">
        <v>33</v>
      </c>
    </row>
    <row r="30" spans="2:14" x14ac:dyDescent="0.2">
      <c r="B30" s="4">
        <f t="shared" si="0"/>
        <v>90000</v>
      </c>
      <c r="C30" s="4">
        <v>99999</v>
      </c>
      <c r="D30" s="7"/>
      <c r="E30" s="7"/>
      <c r="G30" s="5">
        <v>37621</v>
      </c>
      <c r="H30" s="5">
        <v>75241</v>
      </c>
      <c r="I30" s="5">
        <v>10534</v>
      </c>
      <c r="J30" s="177" t="s">
        <v>33</v>
      </c>
      <c r="K30" s="172" t="s">
        <v>33</v>
      </c>
      <c r="L30" s="172" t="s">
        <v>33</v>
      </c>
      <c r="M30" s="172" t="s">
        <v>33</v>
      </c>
      <c r="N30" s="172" t="s">
        <v>33</v>
      </c>
    </row>
    <row r="31" spans="2:14" x14ac:dyDescent="0.2">
      <c r="B31" s="6" t="s">
        <v>31</v>
      </c>
      <c r="C31" s="7" t="s">
        <v>32</v>
      </c>
      <c r="D31" s="7"/>
      <c r="E31" s="7"/>
      <c r="G31" s="16" t="s">
        <v>33</v>
      </c>
      <c r="H31" s="16" t="s">
        <v>33</v>
      </c>
      <c r="I31" s="16" t="s">
        <v>33</v>
      </c>
      <c r="J31" s="16" t="s">
        <v>33</v>
      </c>
      <c r="K31" s="16" t="s">
        <v>33</v>
      </c>
      <c r="L31" s="16" t="s">
        <v>33</v>
      </c>
      <c r="M31" s="16" t="s">
        <v>33</v>
      </c>
      <c r="N31" s="16" t="s">
        <v>33</v>
      </c>
    </row>
    <row r="32" spans="2:14" x14ac:dyDescent="0.2">
      <c r="J32" s="3"/>
    </row>
    <row r="33" spans="2:16" ht="5" customHeight="1" x14ac:dyDescent="0.2"/>
    <row r="34" spans="2:16" ht="16" thickBot="1" x14ac:dyDescent="0.4">
      <c r="B34" s="71" t="s">
        <v>34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6" ht="12.5" x14ac:dyDescent="0.25">
      <c r="B35" s="68"/>
      <c r="C35" s="68"/>
      <c r="D35" s="68"/>
      <c r="E35" s="68"/>
      <c r="F35" s="68"/>
      <c r="G35" s="68"/>
      <c r="J35" s="3"/>
    </row>
    <row r="36" spans="2:16" x14ac:dyDescent="0.2">
      <c r="B36" s="67">
        <v>0</v>
      </c>
      <c r="C36" s="67">
        <v>499</v>
      </c>
      <c r="D36" s="66">
        <v>0</v>
      </c>
      <c r="E36" s="66">
        <v>100000</v>
      </c>
      <c r="F36" s="88"/>
      <c r="G36" s="88">
        <v>3307</v>
      </c>
      <c r="H36" s="88">
        <v>4960</v>
      </c>
      <c r="I36" s="19">
        <v>926</v>
      </c>
      <c r="J36" s="176" t="s">
        <v>33</v>
      </c>
      <c r="K36" s="171" t="s">
        <v>33</v>
      </c>
      <c r="L36" s="171" t="s">
        <v>33</v>
      </c>
      <c r="M36" s="171" t="s">
        <v>33</v>
      </c>
      <c r="N36" s="171" t="s">
        <v>33</v>
      </c>
    </row>
    <row r="37" spans="2:16" x14ac:dyDescent="0.2">
      <c r="B37" s="67">
        <f t="shared" ref="B37:B46" si="1">C36+1</f>
        <v>500</v>
      </c>
      <c r="C37" s="67">
        <v>1199</v>
      </c>
      <c r="D37" s="66">
        <f>E36</f>
        <v>100000</v>
      </c>
      <c r="E37" s="66">
        <v>240000</v>
      </c>
      <c r="F37" s="89"/>
      <c r="G37" s="89">
        <v>4574</v>
      </c>
      <c r="H37" s="89">
        <v>6860</v>
      </c>
      <c r="I37" s="5">
        <v>1280</v>
      </c>
      <c r="J37" s="177" t="s">
        <v>33</v>
      </c>
      <c r="K37" s="172" t="s">
        <v>33</v>
      </c>
      <c r="L37" s="172" t="s">
        <v>33</v>
      </c>
      <c r="M37" s="172" t="s">
        <v>33</v>
      </c>
      <c r="N37" s="172" t="s">
        <v>33</v>
      </c>
      <c r="O37" s="233"/>
    </row>
    <row r="38" spans="2:16" x14ac:dyDescent="0.2">
      <c r="B38" s="67">
        <f t="shared" si="1"/>
        <v>1200</v>
      </c>
      <c r="C38" s="67">
        <v>2999</v>
      </c>
      <c r="D38" s="66">
        <f t="shared" ref="D38:D45" si="2">E37</f>
        <v>240000</v>
      </c>
      <c r="E38" s="66">
        <v>600000</v>
      </c>
      <c r="F38" s="89"/>
      <c r="G38" s="89">
        <v>6173</v>
      </c>
      <c r="H38" s="89">
        <v>9259</v>
      </c>
      <c r="I38" s="5">
        <v>1729</v>
      </c>
      <c r="J38" s="177" t="s">
        <v>33</v>
      </c>
      <c r="K38" s="172" t="s">
        <v>33</v>
      </c>
      <c r="L38" s="172" t="s">
        <v>33</v>
      </c>
      <c r="M38" s="172" t="s">
        <v>33</v>
      </c>
      <c r="N38" s="172" t="s">
        <v>33</v>
      </c>
      <c r="O38" s="233"/>
    </row>
    <row r="39" spans="2:16" x14ac:dyDescent="0.2">
      <c r="B39" s="67">
        <f t="shared" si="1"/>
        <v>3000</v>
      </c>
      <c r="C39" s="67">
        <v>4999</v>
      </c>
      <c r="D39" s="66">
        <f t="shared" si="2"/>
        <v>600000</v>
      </c>
      <c r="E39" s="66">
        <v>875000</v>
      </c>
      <c r="F39" s="89"/>
      <c r="G39" s="89">
        <v>7459</v>
      </c>
      <c r="H39" s="89">
        <v>11187</v>
      </c>
      <c r="I39" s="5">
        <v>2088</v>
      </c>
      <c r="J39" s="177" t="s">
        <v>33</v>
      </c>
      <c r="K39" s="172" t="s">
        <v>33</v>
      </c>
      <c r="L39" s="172" t="s">
        <v>33</v>
      </c>
      <c r="M39" s="172" t="s">
        <v>33</v>
      </c>
      <c r="N39" s="172" t="s">
        <v>33</v>
      </c>
      <c r="O39" s="233"/>
    </row>
    <row r="40" spans="2:16" x14ac:dyDescent="0.2">
      <c r="B40" s="67">
        <f t="shared" si="1"/>
        <v>5000</v>
      </c>
      <c r="C40" s="67">
        <v>7499</v>
      </c>
      <c r="D40" s="66">
        <f t="shared" si="2"/>
        <v>875000</v>
      </c>
      <c r="E40" s="66">
        <v>1000000</v>
      </c>
      <c r="F40" s="89"/>
      <c r="G40" s="89">
        <v>9329</v>
      </c>
      <c r="H40" s="89">
        <v>13995</v>
      </c>
      <c r="I40" s="5">
        <v>2613</v>
      </c>
      <c r="J40" s="177" t="s">
        <v>33</v>
      </c>
      <c r="K40" s="172" t="s">
        <v>33</v>
      </c>
      <c r="L40" s="172" t="s">
        <v>33</v>
      </c>
      <c r="M40" s="172" t="s">
        <v>33</v>
      </c>
      <c r="N40" s="172" t="s">
        <v>33</v>
      </c>
      <c r="O40" s="233"/>
    </row>
    <row r="41" spans="2:16" x14ac:dyDescent="0.2">
      <c r="B41" s="67">
        <f t="shared" si="1"/>
        <v>7500</v>
      </c>
      <c r="C41" s="67">
        <v>9999</v>
      </c>
      <c r="D41" s="66">
        <f t="shared" si="2"/>
        <v>1000000</v>
      </c>
      <c r="E41" s="66">
        <v>1400000</v>
      </c>
      <c r="F41" s="89"/>
      <c r="G41" s="89">
        <v>11003</v>
      </c>
      <c r="H41" s="89">
        <v>16504</v>
      </c>
      <c r="I41" s="5">
        <v>3081</v>
      </c>
      <c r="J41" s="177" t="s">
        <v>33</v>
      </c>
      <c r="K41" s="172" t="s">
        <v>33</v>
      </c>
      <c r="L41" s="172" t="s">
        <v>33</v>
      </c>
      <c r="M41" s="172" t="s">
        <v>33</v>
      </c>
      <c r="N41" s="172" t="s">
        <v>33</v>
      </c>
      <c r="O41" s="233"/>
    </row>
    <row r="42" spans="2:16" x14ac:dyDescent="0.2">
      <c r="B42" s="67">
        <f t="shared" si="1"/>
        <v>10000</v>
      </c>
      <c r="C42" s="67">
        <v>14999</v>
      </c>
      <c r="D42" s="66">
        <f t="shared" si="2"/>
        <v>1400000</v>
      </c>
      <c r="E42" s="66">
        <v>2100000</v>
      </c>
      <c r="F42" s="89"/>
      <c r="G42" s="89">
        <v>12752</v>
      </c>
      <c r="H42" s="89">
        <v>19127</v>
      </c>
      <c r="I42" s="5">
        <v>3570</v>
      </c>
      <c r="J42" s="177" t="s">
        <v>33</v>
      </c>
      <c r="K42" s="172" t="s">
        <v>33</v>
      </c>
      <c r="L42" s="172" t="s">
        <v>33</v>
      </c>
      <c r="M42" s="172" t="s">
        <v>33</v>
      </c>
      <c r="N42" s="172" t="s">
        <v>33</v>
      </c>
      <c r="O42" s="233"/>
    </row>
    <row r="43" spans="2:16" x14ac:dyDescent="0.2">
      <c r="B43" s="67">
        <f t="shared" si="1"/>
        <v>15000</v>
      </c>
      <c r="C43" s="67">
        <v>19999</v>
      </c>
      <c r="D43" s="66">
        <f t="shared" si="2"/>
        <v>2100000</v>
      </c>
      <c r="E43" s="66">
        <v>2800000</v>
      </c>
      <c r="F43" s="89"/>
      <c r="G43" s="89">
        <v>14952</v>
      </c>
      <c r="H43" s="89">
        <v>22427</v>
      </c>
      <c r="I43" s="5">
        <v>4186</v>
      </c>
      <c r="J43" s="177" t="s">
        <v>33</v>
      </c>
      <c r="K43" s="172" t="s">
        <v>33</v>
      </c>
      <c r="L43" s="172" t="s">
        <v>33</v>
      </c>
      <c r="M43" s="172" t="s">
        <v>33</v>
      </c>
      <c r="N43" s="172" t="s">
        <v>33</v>
      </c>
      <c r="O43" s="233"/>
    </row>
    <row r="44" spans="2:16" x14ac:dyDescent="0.2">
      <c r="B44" s="67">
        <f t="shared" si="1"/>
        <v>20000</v>
      </c>
      <c r="C44" s="67">
        <v>24999</v>
      </c>
      <c r="D44" s="66">
        <f t="shared" si="2"/>
        <v>2800000</v>
      </c>
      <c r="E44" s="66">
        <v>3500000</v>
      </c>
      <c r="F44" s="89"/>
      <c r="G44" s="89">
        <v>17846</v>
      </c>
      <c r="H44" s="89">
        <v>26770</v>
      </c>
      <c r="I44" s="5">
        <v>4998</v>
      </c>
      <c r="J44" s="177" t="s">
        <v>33</v>
      </c>
      <c r="K44" s="172" t="s">
        <v>33</v>
      </c>
      <c r="L44" s="172" t="s">
        <v>33</v>
      </c>
      <c r="M44" s="172" t="s">
        <v>33</v>
      </c>
      <c r="N44" s="172" t="s">
        <v>33</v>
      </c>
      <c r="O44" s="233"/>
    </row>
    <row r="45" spans="2:16" x14ac:dyDescent="0.2">
      <c r="B45" s="67">
        <f t="shared" si="1"/>
        <v>25000</v>
      </c>
      <c r="C45" s="67">
        <v>29999</v>
      </c>
      <c r="D45" s="66">
        <f t="shared" si="2"/>
        <v>3500000</v>
      </c>
      <c r="E45" s="66">
        <v>4200000</v>
      </c>
      <c r="F45" s="89"/>
      <c r="G45" s="89">
        <v>19990</v>
      </c>
      <c r="H45" s="89">
        <v>29985</v>
      </c>
      <c r="I45" s="5">
        <v>5597</v>
      </c>
      <c r="J45" s="177" t="s">
        <v>33</v>
      </c>
      <c r="K45" s="172" t="s">
        <v>33</v>
      </c>
      <c r="L45" s="172" t="s">
        <v>33</v>
      </c>
      <c r="M45" s="172" t="s">
        <v>33</v>
      </c>
      <c r="N45" s="172" t="s">
        <v>33</v>
      </c>
      <c r="O45" s="233"/>
    </row>
    <row r="46" spans="2:16" x14ac:dyDescent="0.2">
      <c r="B46" s="67">
        <f t="shared" si="1"/>
        <v>30000</v>
      </c>
      <c r="C46" s="67">
        <v>39999</v>
      </c>
      <c r="D46" s="66" t="s">
        <v>30</v>
      </c>
      <c r="E46" s="66" t="s">
        <v>30</v>
      </c>
      <c r="F46" s="89"/>
      <c r="G46" s="89">
        <v>22076</v>
      </c>
      <c r="H46" s="89">
        <v>33115</v>
      </c>
      <c r="I46" s="5">
        <v>6181</v>
      </c>
      <c r="J46" s="177" t="s">
        <v>33</v>
      </c>
      <c r="K46" s="172" t="s">
        <v>33</v>
      </c>
      <c r="L46" s="172" t="s">
        <v>33</v>
      </c>
      <c r="M46" s="172" t="s">
        <v>33</v>
      </c>
      <c r="N46" s="172" t="s">
        <v>33</v>
      </c>
      <c r="O46" s="233"/>
      <c r="P46" s="232"/>
    </row>
    <row r="47" spans="2:16" x14ac:dyDescent="0.2">
      <c r="B47" s="90" t="s">
        <v>35</v>
      </c>
      <c r="C47" s="91" t="s">
        <v>32</v>
      </c>
      <c r="D47" s="66" t="s">
        <v>30</v>
      </c>
      <c r="E47" s="66" t="s">
        <v>30</v>
      </c>
      <c r="F47" s="92"/>
      <c r="G47" s="92" t="s">
        <v>33</v>
      </c>
      <c r="H47" s="92" t="s">
        <v>33</v>
      </c>
      <c r="I47" s="16" t="s">
        <v>33</v>
      </c>
      <c r="J47" s="16" t="s">
        <v>33</v>
      </c>
      <c r="K47" s="16" t="s">
        <v>33</v>
      </c>
      <c r="L47" s="16" t="s">
        <v>33</v>
      </c>
      <c r="M47" s="16" t="s">
        <v>33</v>
      </c>
      <c r="N47" s="16" t="s">
        <v>33</v>
      </c>
      <c r="O47" s="233"/>
      <c r="P47" s="232"/>
    </row>
    <row r="48" spans="2:16" x14ac:dyDescent="0.2">
      <c r="H48" s="5"/>
      <c r="I48" s="5"/>
      <c r="J48" s="3"/>
    </row>
    <row r="49" spans="2:14" ht="16" thickBot="1" x14ac:dyDescent="0.4">
      <c r="B49" s="71" t="s">
        <v>36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2:14" ht="12.5" x14ac:dyDescent="0.25">
      <c r="B50" s="68"/>
      <c r="C50" s="68"/>
      <c r="D50" s="68"/>
      <c r="E50" s="68"/>
      <c r="J50" s="3"/>
    </row>
    <row r="51" spans="2:14" x14ac:dyDescent="0.2">
      <c r="B51" s="67">
        <v>0</v>
      </c>
      <c r="C51" s="67">
        <v>499</v>
      </c>
      <c r="D51" s="66" t="s">
        <v>30</v>
      </c>
      <c r="E51" s="66" t="s">
        <v>30</v>
      </c>
      <c r="G51" s="88">
        <v>2252</v>
      </c>
      <c r="H51" s="88">
        <v>3940</v>
      </c>
      <c r="I51" s="19">
        <v>630</v>
      </c>
      <c r="J51" s="176" t="s">
        <v>33</v>
      </c>
      <c r="K51" s="172" t="s">
        <v>33</v>
      </c>
      <c r="L51" s="172" t="s">
        <v>33</v>
      </c>
      <c r="M51" s="172" t="s">
        <v>33</v>
      </c>
      <c r="N51" s="172" t="s">
        <v>33</v>
      </c>
    </row>
    <row r="52" spans="2:14" x14ac:dyDescent="0.2">
      <c r="B52" s="67">
        <f>C51+1</f>
        <v>500</v>
      </c>
      <c r="C52" s="67">
        <v>1199</v>
      </c>
      <c r="D52" s="66" t="s">
        <v>30</v>
      </c>
      <c r="E52" s="66" t="s">
        <v>30</v>
      </c>
      <c r="G52" s="89">
        <v>3074</v>
      </c>
      <c r="H52" s="89">
        <v>5377</v>
      </c>
      <c r="I52" s="5">
        <v>861</v>
      </c>
      <c r="J52" s="177" t="s">
        <v>33</v>
      </c>
      <c r="K52" s="172" t="s">
        <v>33</v>
      </c>
      <c r="L52" s="172" t="s">
        <v>33</v>
      </c>
      <c r="M52" s="172" t="s">
        <v>33</v>
      </c>
      <c r="N52" s="172" t="s">
        <v>33</v>
      </c>
    </row>
    <row r="53" spans="2:14" x14ac:dyDescent="0.2">
      <c r="B53" s="67">
        <f>C52+1</f>
        <v>1200</v>
      </c>
      <c r="C53" s="67">
        <v>2999</v>
      </c>
      <c r="D53" s="66" t="s">
        <v>30</v>
      </c>
      <c r="E53" s="66" t="s">
        <v>30</v>
      </c>
      <c r="G53" s="89">
        <v>6231</v>
      </c>
      <c r="H53" s="89">
        <v>10903</v>
      </c>
      <c r="I53" s="5">
        <v>1744</v>
      </c>
      <c r="J53" s="177" t="s">
        <v>33</v>
      </c>
      <c r="K53" s="172" t="s">
        <v>33</v>
      </c>
      <c r="L53" s="172" t="s">
        <v>33</v>
      </c>
      <c r="M53" s="172" t="s">
        <v>33</v>
      </c>
      <c r="N53" s="172" t="s">
        <v>33</v>
      </c>
    </row>
    <row r="54" spans="2:14" x14ac:dyDescent="0.2">
      <c r="B54" s="67">
        <f>C53+1</f>
        <v>3000</v>
      </c>
      <c r="C54" s="67">
        <v>4999</v>
      </c>
      <c r="D54" s="66" t="s">
        <v>30</v>
      </c>
      <c r="E54" s="66" t="s">
        <v>30</v>
      </c>
      <c r="G54" s="89">
        <v>5825</v>
      </c>
      <c r="H54" s="89">
        <v>10196</v>
      </c>
      <c r="I54" s="5">
        <v>1631</v>
      </c>
      <c r="J54" s="177" t="s">
        <v>33</v>
      </c>
      <c r="K54" s="172" t="s">
        <v>33</v>
      </c>
      <c r="L54" s="172" t="s">
        <v>33</v>
      </c>
      <c r="M54" s="172" t="s">
        <v>33</v>
      </c>
      <c r="N54" s="172" t="s">
        <v>33</v>
      </c>
    </row>
    <row r="55" spans="2:14" x14ac:dyDescent="0.2">
      <c r="B55" s="67">
        <f>C54+1</f>
        <v>5000</v>
      </c>
      <c r="C55" s="67">
        <v>7499</v>
      </c>
      <c r="D55" s="66" t="s">
        <v>30</v>
      </c>
      <c r="E55" s="66" t="s">
        <v>30</v>
      </c>
      <c r="G55" s="89">
        <v>7268</v>
      </c>
      <c r="H55" s="89">
        <v>12718</v>
      </c>
      <c r="I55" s="5">
        <v>2035</v>
      </c>
      <c r="J55" s="177" t="s">
        <v>33</v>
      </c>
      <c r="K55" s="16" t="s">
        <v>33</v>
      </c>
      <c r="L55" s="16" t="s">
        <v>33</v>
      </c>
      <c r="M55" s="16" t="s">
        <v>33</v>
      </c>
      <c r="N55" s="16" t="s">
        <v>33</v>
      </c>
    </row>
    <row r="56" spans="2:14" x14ac:dyDescent="0.2">
      <c r="B56" s="67">
        <f>C55+1</f>
        <v>7500</v>
      </c>
      <c r="C56" s="67">
        <v>9999</v>
      </c>
      <c r="D56" s="66" t="s">
        <v>30</v>
      </c>
      <c r="E56" s="66" t="s">
        <v>30</v>
      </c>
      <c r="G56" s="89">
        <v>9320</v>
      </c>
      <c r="H56" s="89">
        <v>16310</v>
      </c>
      <c r="I56" s="5">
        <v>2611</v>
      </c>
      <c r="J56" s="177" t="s">
        <v>33</v>
      </c>
      <c r="K56" s="172" t="s">
        <v>33</v>
      </c>
      <c r="L56" s="172" t="s">
        <v>33</v>
      </c>
      <c r="M56" s="172" t="s">
        <v>33</v>
      </c>
      <c r="N56" s="172" t="s">
        <v>33</v>
      </c>
    </row>
    <row r="57" spans="2:14" x14ac:dyDescent="0.2">
      <c r="B57" s="90" t="s">
        <v>37</v>
      </c>
      <c r="C57" s="91" t="s">
        <v>32</v>
      </c>
      <c r="D57" s="66" t="s">
        <v>30</v>
      </c>
      <c r="E57" s="66" t="s">
        <v>30</v>
      </c>
      <c r="G57" s="92" t="s">
        <v>38</v>
      </c>
      <c r="H57" s="92" t="s">
        <v>38</v>
      </c>
      <c r="I57" s="16" t="s">
        <v>33</v>
      </c>
      <c r="J57" s="16" t="s">
        <v>33</v>
      </c>
      <c r="K57" s="16" t="s">
        <v>33</v>
      </c>
      <c r="L57" s="16" t="s">
        <v>33</v>
      </c>
      <c r="M57" s="16" t="s">
        <v>33</v>
      </c>
      <c r="N57" s="16" t="s">
        <v>33</v>
      </c>
    </row>
    <row r="58" spans="2:14" x14ac:dyDescent="0.2">
      <c r="N58" s="3"/>
    </row>
    <row r="59" spans="2:14" x14ac:dyDescent="0.2">
      <c r="N59" s="3"/>
    </row>
    <row r="61" spans="2:14" x14ac:dyDescent="0.2">
      <c r="B61" s="18"/>
    </row>
    <row r="62" spans="2:14" ht="13.5" x14ac:dyDescent="0.55000000000000004">
      <c r="B62" s="20"/>
      <c r="C62" s="8"/>
      <c r="D62" s="8"/>
      <c r="E62" s="8"/>
      <c r="F62" s="15"/>
      <c r="G62" s="9"/>
      <c r="H62" s="9"/>
      <c r="I62" s="9"/>
      <c r="J62" s="9"/>
      <c r="K62" s="9"/>
      <c r="L62" s="9"/>
      <c r="M62" s="9"/>
    </row>
    <row r="63" spans="2:14" ht="13.5" x14ac:dyDescent="0.55000000000000004">
      <c r="B63" s="20"/>
      <c r="C63" s="8"/>
      <c r="D63" s="8"/>
      <c r="E63" s="8"/>
      <c r="F63" s="15"/>
      <c r="G63" s="9" t="s">
        <v>108</v>
      </c>
      <c r="H63" s="9"/>
      <c r="I63" s="9"/>
      <c r="J63" s="9"/>
      <c r="K63" s="9" t="s">
        <v>109</v>
      </c>
      <c r="L63" s="9"/>
      <c r="M63" s="9"/>
    </row>
    <row r="64" spans="2:14" ht="21" x14ac:dyDescent="0.55000000000000004">
      <c r="B64" s="20"/>
      <c r="C64" s="8"/>
      <c r="D64" s="8"/>
      <c r="E64" s="8"/>
      <c r="F64" s="15"/>
      <c r="G64" s="193" t="s">
        <v>110</v>
      </c>
      <c r="H64" s="9"/>
      <c r="I64" s="10" t="s">
        <v>111</v>
      </c>
      <c r="J64" s="10" t="s">
        <v>112</v>
      </c>
      <c r="K64" s="10" t="s">
        <v>91</v>
      </c>
      <c r="L64" s="10" t="s">
        <v>109</v>
      </c>
      <c r="M64" s="54" t="s">
        <v>91</v>
      </c>
    </row>
    <row r="65" spans="1:15" s="3" customFormat="1" ht="15" customHeight="1" x14ac:dyDescent="0.55000000000000004">
      <c r="A65" s="2"/>
      <c r="B65" s="9"/>
      <c r="C65" s="9"/>
      <c r="D65" s="17"/>
      <c r="E65" s="9"/>
      <c r="F65" s="15"/>
      <c r="G65" s="54" t="s">
        <v>113</v>
      </c>
      <c r="H65" s="10"/>
      <c r="I65" s="10" t="s">
        <v>114</v>
      </c>
      <c r="J65" s="10" t="s">
        <v>91</v>
      </c>
      <c r="K65" s="54" t="s">
        <v>115</v>
      </c>
      <c r="L65" s="54" t="s">
        <v>116</v>
      </c>
      <c r="M65" s="10" t="s">
        <v>97</v>
      </c>
    </row>
    <row r="66" spans="1:15" s="3" customFormat="1" ht="15" customHeight="1" x14ac:dyDescent="0.25">
      <c r="A66" s="2"/>
      <c r="B66" s="10"/>
      <c r="C66" s="10"/>
      <c r="D66" s="10"/>
      <c r="E66" s="10"/>
      <c r="F66" s="15"/>
      <c r="G66" s="10" t="s">
        <v>117</v>
      </c>
      <c r="H66" s="10" t="s">
        <v>118</v>
      </c>
      <c r="I66" s="10" t="s">
        <v>119</v>
      </c>
      <c r="J66" s="10" t="s">
        <v>120</v>
      </c>
      <c r="K66" s="10" t="s">
        <v>121</v>
      </c>
      <c r="L66" s="10" t="s">
        <v>121</v>
      </c>
      <c r="M66" s="10" t="s">
        <v>101</v>
      </c>
    </row>
    <row r="67" spans="1:15" s="3" customFormat="1" ht="18" customHeight="1" x14ac:dyDescent="0.55000000000000004">
      <c r="A67" s="2"/>
      <c r="B67" s="9"/>
      <c r="C67" s="9"/>
      <c r="D67" s="9" t="s">
        <v>122</v>
      </c>
      <c r="E67" s="9"/>
      <c r="F67" s="15"/>
      <c r="G67" s="10" t="s">
        <v>123</v>
      </c>
      <c r="H67" s="10" t="s">
        <v>124</v>
      </c>
      <c r="I67" s="10" t="s">
        <v>124</v>
      </c>
      <c r="J67" s="10" t="s">
        <v>125</v>
      </c>
      <c r="K67" s="10" t="s">
        <v>126</v>
      </c>
      <c r="L67" s="10" t="s">
        <v>126</v>
      </c>
      <c r="M67" s="10"/>
    </row>
    <row r="68" spans="1:15" s="3" customFormat="1" ht="10.5" x14ac:dyDescent="0.25">
      <c r="A68" s="2"/>
      <c r="B68" s="10"/>
      <c r="C68" s="10"/>
      <c r="D68" s="10" t="s">
        <v>22</v>
      </c>
      <c r="E68" s="10" t="s">
        <v>23</v>
      </c>
      <c r="F68" s="15"/>
      <c r="G68" s="10" t="s">
        <v>127</v>
      </c>
      <c r="H68" s="10" t="s">
        <v>127</v>
      </c>
      <c r="I68" s="10" t="s">
        <v>127</v>
      </c>
      <c r="J68" s="10" t="s">
        <v>127</v>
      </c>
      <c r="K68" s="10" t="s">
        <v>26</v>
      </c>
      <c r="L68" s="10" t="s">
        <v>26</v>
      </c>
      <c r="M68" s="10" t="s">
        <v>26</v>
      </c>
    </row>
    <row r="69" spans="1:15" ht="5" customHeight="1" x14ac:dyDescent="0.2">
      <c r="M69" s="170"/>
    </row>
    <row r="70" spans="1:15" ht="16" thickBot="1" x14ac:dyDescent="0.4">
      <c r="B70" s="14" t="s">
        <v>128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5" customFormat="1" ht="5" customHeight="1" x14ac:dyDescent="0.25">
      <c r="K71" s="2"/>
      <c r="L71" s="2"/>
      <c r="M71" s="170"/>
    </row>
    <row r="72" spans="1:15" ht="10.25" customHeight="1" x14ac:dyDescent="0.2">
      <c r="B72" s="218"/>
      <c r="C72" s="218"/>
      <c r="D72" s="7">
        <v>0</v>
      </c>
      <c r="E72" s="7">
        <v>20</v>
      </c>
      <c r="G72" s="19">
        <v>508</v>
      </c>
      <c r="H72" s="19">
        <v>101</v>
      </c>
      <c r="I72" s="19">
        <v>135</v>
      </c>
      <c r="J72" s="19">
        <v>1016</v>
      </c>
      <c r="K72" s="19">
        <v>1990</v>
      </c>
      <c r="L72" s="19">
        <v>3983</v>
      </c>
      <c r="M72" s="176" t="s">
        <v>33</v>
      </c>
      <c r="N72" s="42"/>
      <c r="O72" s="42"/>
    </row>
    <row r="73" spans="1:15" x14ac:dyDescent="0.2">
      <c r="B73" s="218"/>
      <c r="C73" s="218"/>
      <c r="D73" s="7">
        <v>21</v>
      </c>
      <c r="E73" s="7">
        <v>40</v>
      </c>
      <c r="G73" s="5">
        <v>1016</v>
      </c>
      <c r="H73" s="5">
        <v>101</v>
      </c>
      <c r="I73" s="5">
        <v>135</v>
      </c>
      <c r="J73" s="5">
        <v>1016</v>
      </c>
      <c r="K73" s="5">
        <v>3983</v>
      </c>
      <c r="L73" s="5">
        <v>7964</v>
      </c>
      <c r="M73" s="177" t="s">
        <v>33</v>
      </c>
      <c r="N73" s="42"/>
    </row>
    <row r="74" spans="1:15" x14ac:dyDescent="0.2">
      <c r="B74" s="218"/>
      <c r="C74" s="218"/>
      <c r="D74" s="7">
        <v>41</v>
      </c>
      <c r="E74" s="7">
        <v>60</v>
      </c>
      <c r="G74" s="5">
        <v>1525</v>
      </c>
      <c r="H74" s="5">
        <v>101</v>
      </c>
      <c r="I74" s="5">
        <v>135</v>
      </c>
      <c r="J74" s="5">
        <v>1016</v>
      </c>
      <c r="K74" s="5">
        <v>5974</v>
      </c>
      <c r="L74" s="5">
        <v>11946</v>
      </c>
      <c r="M74" s="177" t="s">
        <v>33</v>
      </c>
      <c r="N74" s="42"/>
    </row>
    <row r="75" spans="1:15" x14ac:dyDescent="0.2">
      <c r="B75" s="218"/>
      <c r="C75" s="218"/>
      <c r="D75" s="7">
        <v>61</v>
      </c>
      <c r="E75" s="7">
        <v>80</v>
      </c>
      <c r="G75" s="5">
        <v>2033</v>
      </c>
      <c r="H75" s="5">
        <v>101</v>
      </c>
      <c r="I75" s="5">
        <v>135</v>
      </c>
      <c r="J75" s="5">
        <v>1016</v>
      </c>
      <c r="K75" s="5">
        <v>7964</v>
      </c>
      <c r="L75" s="5">
        <v>15929</v>
      </c>
      <c r="M75" s="177" t="s">
        <v>33</v>
      </c>
      <c r="N75" s="42"/>
    </row>
    <row r="76" spans="1:15" x14ac:dyDescent="0.2">
      <c r="B76" s="218"/>
      <c r="C76" s="218"/>
      <c r="D76" s="7">
        <v>81</v>
      </c>
      <c r="E76" s="7">
        <v>100</v>
      </c>
      <c r="G76" s="5">
        <v>2541</v>
      </c>
      <c r="H76" s="5">
        <v>101</v>
      </c>
      <c r="I76" s="5">
        <v>135</v>
      </c>
      <c r="J76" s="5">
        <v>1016</v>
      </c>
      <c r="K76" s="5">
        <v>9956</v>
      </c>
      <c r="L76" s="5">
        <v>19910</v>
      </c>
      <c r="M76" s="177" t="s">
        <v>33</v>
      </c>
      <c r="N76" s="42"/>
    </row>
    <row r="77" spans="1:15" x14ac:dyDescent="0.2">
      <c r="B77" s="218"/>
      <c r="C77" s="218"/>
      <c r="D77" s="7">
        <v>101</v>
      </c>
      <c r="E77" s="7">
        <v>150</v>
      </c>
      <c r="G77" s="5">
        <v>3812</v>
      </c>
      <c r="H77" s="5">
        <v>101</v>
      </c>
      <c r="I77" s="5">
        <v>135</v>
      </c>
      <c r="J77" s="5">
        <v>1016</v>
      </c>
      <c r="K77" s="5">
        <v>14932</v>
      </c>
      <c r="L77" s="5">
        <v>29867</v>
      </c>
      <c r="M77" s="177" t="s">
        <v>33</v>
      </c>
      <c r="N77" s="42"/>
    </row>
    <row r="78" spans="1:15" x14ac:dyDescent="0.2">
      <c r="B78" s="218"/>
      <c r="C78" s="218"/>
      <c r="D78" s="7">
        <v>151</v>
      </c>
      <c r="E78" s="7">
        <v>200</v>
      </c>
      <c r="G78" s="5">
        <v>5082</v>
      </c>
      <c r="H78" s="5">
        <v>101</v>
      </c>
      <c r="I78" s="5">
        <v>135</v>
      </c>
      <c r="J78" s="5">
        <v>1016</v>
      </c>
      <c r="K78" s="5">
        <v>19910</v>
      </c>
      <c r="L78" s="5">
        <v>39821</v>
      </c>
      <c r="M78" s="177" t="s">
        <v>33</v>
      </c>
      <c r="N78" s="42"/>
    </row>
    <row r="79" spans="1:15" x14ac:dyDescent="0.2">
      <c r="B79" s="218"/>
      <c r="C79" s="218"/>
      <c r="D79" s="7">
        <v>201</v>
      </c>
      <c r="E79" s="7">
        <v>250</v>
      </c>
      <c r="G79" s="5">
        <v>6353</v>
      </c>
      <c r="H79" s="5">
        <v>101</v>
      </c>
      <c r="I79" s="5">
        <v>135</v>
      </c>
      <c r="J79" s="5">
        <v>1016</v>
      </c>
      <c r="K79" s="5">
        <v>24888</v>
      </c>
      <c r="L79" s="5">
        <v>49776</v>
      </c>
      <c r="M79" s="177" t="s">
        <v>33</v>
      </c>
      <c r="N79" s="42"/>
    </row>
    <row r="80" spans="1:15" x14ac:dyDescent="0.2">
      <c r="B80" s="218"/>
      <c r="C80" s="218"/>
      <c r="D80" s="7">
        <v>251</v>
      </c>
      <c r="E80" s="7">
        <v>300</v>
      </c>
      <c r="G80" s="5">
        <v>7623</v>
      </c>
      <c r="H80" s="5">
        <v>101</v>
      </c>
      <c r="I80" s="5">
        <v>135</v>
      </c>
      <c r="J80" s="5">
        <v>1016</v>
      </c>
      <c r="K80" s="5">
        <v>29867</v>
      </c>
      <c r="L80" s="5">
        <v>59732</v>
      </c>
      <c r="M80" s="177" t="s">
        <v>33</v>
      </c>
      <c r="N80" s="42"/>
    </row>
    <row r="81" spans="2:15" x14ac:dyDescent="0.2">
      <c r="B81" s="218"/>
      <c r="C81" s="218"/>
      <c r="D81" s="7">
        <v>301</v>
      </c>
      <c r="E81" s="7">
        <v>400</v>
      </c>
      <c r="G81" s="5">
        <v>10164</v>
      </c>
      <c r="H81" s="5">
        <v>101</v>
      </c>
      <c r="I81" s="5">
        <v>135</v>
      </c>
      <c r="J81" s="5">
        <v>1016</v>
      </c>
      <c r="K81" s="5">
        <v>39821</v>
      </c>
      <c r="L81" s="5">
        <v>79642</v>
      </c>
      <c r="M81" s="177" t="s">
        <v>33</v>
      </c>
      <c r="N81" s="42"/>
    </row>
    <row r="82" spans="2:15" x14ac:dyDescent="0.2">
      <c r="B82" s="218"/>
      <c r="C82" s="218"/>
      <c r="D82" s="7">
        <v>401</v>
      </c>
      <c r="E82" s="7">
        <v>500</v>
      </c>
      <c r="G82" s="5">
        <v>12705</v>
      </c>
      <c r="H82" s="5">
        <v>101</v>
      </c>
      <c r="I82" s="5">
        <v>135</v>
      </c>
      <c r="J82" s="5">
        <v>1016</v>
      </c>
      <c r="K82" s="5">
        <v>49776</v>
      </c>
      <c r="L82" s="5">
        <v>99553</v>
      </c>
      <c r="M82" s="177" t="s">
        <v>33</v>
      </c>
      <c r="N82" s="42"/>
      <c r="O82" s="42"/>
    </row>
    <row r="83" spans="2:15" x14ac:dyDescent="0.2">
      <c r="B83" s="218"/>
      <c r="C83" s="218"/>
      <c r="D83" s="7">
        <v>501</v>
      </c>
      <c r="E83" s="7">
        <v>600</v>
      </c>
      <c r="G83" s="5">
        <v>15246</v>
      </c>
      <c r="H83" s="5">
        <v>101</v>
      </c>
      <c r="I83" s="5">
        <v>135</v>
      </c>
      <c r="J83" s="5">
        <v>1016</v>
      </c>
      <c r="K83" s="5">
        <v>59732</v>
      </c>
      <c r="L83" s="5">
        <v>119463</v>
      </c>
      <c r="M83" s="177" t="s">
        <v>33</v>
      </c>
      <c r="N83" s="42"/>
    </row>
    <row r="84" spans="2:15" x14ac:dyDescent="0.2">
      <c r="B84" s="218"/>
      <c r="C84" s="218"/>
      <c r="D84" s="7">
        <v>601</v>
      </c>
      <c r="E84" s="7">
        <v>800</v>
      </c>
      <c r="G84" s="5">
        <v>20328</v>
      </c>
      <c r="H84" s="5">
        <v>101</v>
      </c>
      <c r="I84" s="5">
        <v>135</v>
      </c>
      <c r="J84" s="5">
        <v>1016</v>
      </c>
      <c r="K84" s="5">
        <v>79642</v>
      </c>
      <c r="L84" s="5">
        <v>159285</v>
      </c>
      <c r="M84" s="177" t="s">
        <v>33</v>
      </c>
      <c r="N84" s="42"/>
    </row>
    <row r="85" spans="2:15" x14ac:dyDescent="0.2">
      <c r="B85" s="218"/>
      <c r="C85" s="218"/>
      <c r="D85" s="7">
        <v>801</v>
      </c>
      <c r="E85" s="7">
        <v>1000</v>
      </c>
      <c r="G85" s="5">
        <v>25410</v>
      </c>
      <c r="H85" s="5">
        <v>101</v>
      </c>
      <c r="I85" s="5">
        <v>135</v>
      </c>
      <c r="J85" s="5">
        <v>1016</v>
      </c>
      <c r="K85" s="5">
        <v>99553</v>
      </c>
      <c r="L85" s="5">
        <v>199104</v>
      </c>
      <c r="M85" s="177" t="s">
        <v>33</v>
      </c>
      <c r="N85" s="42"/>
    </row>
    <row r="86" spans="2:15" x14ac:dyDescent="0.2">
      <c r="B86" s="219"/>
      <c r="C86" s="218"/>
      <c r="D86" s="7" t="s">
        <v>129</v>
      </c>
      <c r="E86" s="7"/>
      <c r="G86" s="177" t="s">
        <v>33</v>
      </c>
      <c r="H86" s="177" t="s">
        <v>33</v>
      </c>
      <c r="I86" s="177" t="s">
        <v>33</v>
      </c>
      <c r="J86" s="177" t="s">
        <v>33</v>
      </c>
      <c r="K86" s="177" t="s">
        <v>33</v>
      </c>
      <c r="L86" s="177" t="s">
        <v>33</v>
      </c>
      <c r="M86" s="177" t="s">
        <v>33</v>
      </c>
      <c r="N86" s="42"/>
    </row>
    <row r="87" spans="2:15" x14ac:dyDescent="0.2">
      <c r="H87" s="217"/>
    </row>
    <row r="88" spans="2:15" ht="5" customHeight="1" x14ac:dyDescent="0.2"/>
    <row r="89" spans="2:15" ht="5" customHeight="1" x14ac:dyDescent="0.2">
      <c r="B89" s="45"/>
      <c r="C89" s="45"/>
      <c r="D89" s="45"/>
      <c r="E89" s="45"/>
      <c r="F89" s="45"/>
    </row>
    <row r="90" spans="2:15" x14ac:dyDescent="0.2">
      <c r="B90" s="18" t="s">
        <v>130</v>
      </c>
    </row>
    <row r="91" spans="2:15" x14ac:dyDescent="0.2">
      <c r="B91" s="18" t="s">
        <v>131</v>
      </c>
    </row>
    <row r="92" spans="2:15" x14ac:dyDescent="0.2">
      <c r="B92" s="18"/>
    </row>
    <row r="95" spans="2:15" x14ac:dyDescent="0.2">
      <c r="B95" s="18"/>
    </row>
  </sheetData>
  <mergeCells count="6">
    <mergeCell ref="G4:N4"/>
    <mergeCell ref="J7:J8"/>
    <mergeCell ref="B9:C9"/>
    <mergeCell ref="G7:G8"/>
    <mergeCell ref="H7:H8"/>
    <mergeCell ref="M6:N6"/>
  </mergeCells>
  <conditionalFormatting sqref="B51:E57">
    <cfRule type="expression" dxfId="28" priority="74">
      <formula>MOD(ROW(),2)</formula>
    </cfRule>
  </conditionalFormatting>
  <conditionalFormatting sqref="B72:M86">
    <cfRule type="expression" dxfId="27" priority="7">
      <formula>MOD(ROW(),2)</formula>
    </cfRule>
  </conditionalFormatting>
  <conditionalFormatting sqref="B14:N31">
    <cfRule type="expression" dxfId="26" priority="5">
      <formula>MOD(ROW(),2)</formula>
    </cfRule>
  </conditionalFormatting>
  <conditionalFormatting sqref="B36:N47">
    <cfRule type="expression" dxfId="25" priority="3">
      <formula>MOD(ROW(),2)</formula>
    </cfRule>
  </conditionalFormatting>
  <conditionalFormatting sqref="G51:I54 I55:I56 G55:H57">
    <cfRule type="expression" dxfId="24" priority="151">
      <formula>MOD(ROW(),2)</formula>
    </cfRule>
  </conditionalFormatting>
  <conditionalFormatting sqref="I57:J57">
    <cfRule type="expression" dxfId="23" priority="68">
      <formula>MOD(ROW(),2)</formula>
    </cfRule>
  </conditionalFormatting>
  <conditionalFormatting sqref="J51:J56">
    <cfRule type="expression" dxfId="22" priority="59">
      <formula>MOD(ROW(),2)</formula>
    </cfRule>
  </conditionalFormatting>
  <conditionalFormatting sqref="K51:N57">
    <cfRule type="expression" dxfId="21" priority="1">
      <formula>MOD(ROW(),2)</formula>
    </cfRule>
  </conditionalFormatting>
  <pageMargins left="0.25" right="0.25" top="0.75" bottom="0.75" header="0.3" footer="0.3"/>
  <pageSetup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67"/>
  <sheetViews>
    <sheetView zoomScale="120" zoomScaleNormal="120" workbookViewId="0">
      <selection activeCell="F10" sqref="F10"/>
    </sheetView>
  </sheetViews>
  <sheetFormatPr defaultColWidth="8.81640625" defaultRowHeight="10" x14ac:dyDescent="0.2"/>
  <cols>
    <col min="1" max="1" width="1.6328125" style="60" customWidth="1"/>
    <col min="2" max="2" width="15.6328125" style="60" customWidth="1"/>
    <col min="3" max="4" width="10.453125" style="60" customWidth="1"/>
    <col min="5" max="5" width="1.6328125" style="60" customWidth="1"/>
    <col min="6" max="6" width="17" style="60" customWidth="1"/>
    <col min="7" max="7" width="1.6328125" style="60" customWidth="1"/>
    <col min="8" max="8" width="21.81640625" style="60" customWidth="1"/>
    <col min="9" max="9" width="1.6328125" style="60" customWidth="1"/>
    <col min="10" max="10" width="20" style="60" bestFit="1" customWidth="1"/>
    <col min="11" max="11" width="1.6328125" style="60" customWidth="1"/>
    <col min="12" max="12" width="21.453125" style="60" customWidth="1"/>
    <col min="13" max="13" width="17.36328125" style="60" customWidth="1"/>
    <col min="14" max="14" width="17.453125" style="60" customWidth="1"/>
    <col min="15" max="15" width="20.81640625" style="60" customWidth="1"/>
    <col min="16" max="17" width="15.6328125" style="60" customWidth="1"/>
    <col min="18" max="18" width="29.6328125" style="60" bestFit="1" customWidth="1"/>
    <col min="19" max="19" width="1.6328125" style="60" customWidth="1"/>
    <col min="20" max="21" width="15.81640625" style="60" customWidth="1"/>
    <col min="22" max="16384" width="8.81640625" style="60"/>
  </cols>
  <sheetData>
    <row r="1" spans="1:23" ht="14" customHeight="1" x14ac:dyDescent="0.35">
      <c r="F1" s="72"/>
      <c r="H1" s="72"/>
      <c r="J1" s="72"/>
      <c r="L1" s="72"/>
      <c r="M1" s="72"/>
      <c r="N1" s="72"/>
      <c r="P1" s="214"/>
      <c r="Q1" s="215"/>
    </row>
    <row r="2" spans="1:23" ht="18" x14ac:dyDescent="0.4">
      <c r="B2" s="84" t="s">
        <v>132</v>
      </c>
      <c r="F2" s="72"/>
      <c r="H2" s="72"/>
      <c r="J2" s="72"/>
      <c r="L2" s="72"/>
      <c r="M2" s="72"/>
      <c r="N2" s="72"/>
      <c r="P2" s="215"/>
      <c r="Q2" s="215"/>
      <c r="T2" s="60" t="s">
        <v>133</v>
      </c>
      <c r="U2" s="60" t="s">
        <v>133</v>
      </c>
    </row>
    <row r="3" spans="1:23" ht="14" customHeight="1" x14ac:dyDescent="0.35">
      <c r="F3" s="72"/>
      <c r="H3" s="72"/>
      <c r="J3" s="72"/>
      <c r="L3" s="72"/>
      <c r="M3" s="72"/>
      <c r="N3" s="72"/>
      <c r="P3" s="215"/>
      <c r="Q3" s="215"/>
    </row>
    <row r="4" spans="1:23" s="73" customFormat="1" ht="18.5" x14ac:dyDescent="0.55000000000000004">
      <c r="B4" s="75"/>
      <c r="C4" s="75"/>
      <c r="D4" s="75"/>
      <c r="E4" s="76"/>
      <c r="F4" s="168" t="s">
        <v>134</v>
      </c>
      <c r="G4" s="76"/>
      <c r="H4" s="83" t="s">
        <v>135</v>
      </c>
      <c r="I4" s="76"/>
      <c r="J4" s="82" t="s">
        <v>136</v>
      </c>
      <c r="K4" s="76"/>
      <c r="L4" s="80" t="s">
        <v>137</v>
      </c>
      <c r="M4" s="80" t="s">
        <v>138</v>
      </c>
      <c r="N4" s="80" t="s">
        <v>139</v>
      </c>
      <c r="O4" s="80" t="s">
        <v>140</v>
      </c>
      <c r="P4" s="80" t="s">
        <v>141</v>
      </c>
      <c r="Q4" s="80"/>
      <c r="R4" s="80" t="s">
        <v>142</v>
      </c>
      <c r="S4" s="76"/>
      <c r="T4" s="81" t="s">
        <v>143</v>
      </c>
      <c r="U4" s="81" t="s">
        <v>144</v>
      </c>
    </row>
    <row r="5" spans="1:23" s="73" customFormat="1" ht="13.5" x14ac:dyDescent="0.55000000000000004">
      <c r="B5" s="80"/>
      <c r="C5" s="80" t="s">
        <v>145</v>
      </c>
      <c r="D5" s="80"/>
      <c r="E5" s="76"/>
      <c r="F5" s="79" t="s">
        <v>146</v>
      </c>
      <c r="G5" s="76"/>
      <c r="H5" s="78" t="s">
        <v>147</v>
      </c>
      <c r="I5" s="76"/>
      <c r="J5" s="77" t="s">
        <v>148</v>
      </c>
      <c r="K5" s="76"/>
      <c r="L5" s="75" t="s">
        <v>149</v>
      </c>
      <c r="M5" s="75" t="s">
        <v>150</v>
      </c>
      <c r="N5" s="75" t="s">
        <v>151</v>
      </c>
      <c r="O5" s="75" t="s">
        <v>152</v>
      </c>
      <c r="P5" s="75" t="s">
        <v>153</v>
      </c>
      <c r="Q5" s="75" t="s">
        <v>154</v>
      </c>
      <c r="R5" s="75" t="s">
        <v>155</v>
      </c>
      <c r="S5" s="76"/>
      <c r="T5" s="74" t="s">
        <v>156</v>
      </c>
      <c r="U5" s="74" t="s">
        <v>157</v>
      </c>
    </row>
    <row r="6" spans="1:23" s="73" customFormat="1" ht="10.5" x14ac:dyDescent="0.25">
      <c r="B6" s="75" t="s">
        <v>58</v>
      </c>
      <c r="C6" s="75" t="s">
        <v>22</v>
      </c>
      <c r="D6" s="75" t="s">
        <v>23</v>
      </c>
      <c r="E6" s="76"/>
      <c r="F6" s="79" t="s">
        <v>158</v>
      </c>
      <c r="G6" s="76"/>
      <c r="H6" s="78" t="s">
        <v>158</v>
      </c>
      <c r="I6" s="76"/>
      <c r="J6" s="77" t="s">
        <v>158</v>
      </c>
      <c r="K6" s="76"/>
      <c r="L6" s="75" t="s">
        <v>26</v>
      </c>
      <c r="M6" s="75" t="s">
        <v>26</v>
      </c>
      <c r="N6" s="75" t="s">
        <v>26</v>
      </c>
      <c r="O6" s="75" t="s">
        <v>26</v>
      </c>
      <c r="P6" s="75" t="s">
        <v>26</v>
      </c>
      <c r="Q6" s="75" t="s">
        <v>159</v>
      </c>
      <c r="R6" s="75" t="s">
        <v>160</v>
      </c>
      <c r="S6" s="76"/>
      <c r="T6" s="74" t="s">
        <v>26</v>
      </c>
      <c r="U6" s="74" t="s">
        <v>26</v>
      </c>
    </row>
    <row r="7" spans="1:23" ht="5" customHeight="1" x14ac:dyDescent="0.35">
      <c r="F7" s="72"/>
      <c r="H7" s="72"/>
      <c r="J7" s="72"/>
      <c r="L7" s="72"/>
      <c r="M7" s="72"/>
      <c r="N7" s="72"/>
    </row>
    <row r="8" spans="1:23" ht="16" thickBot="1" x14ac:dyDescent="0.4">
      <c r="B8" s="71" t="s">
        <v>29</v>
      </c>
      <c r="C8" s="69"/>
      <c r="D8" s="69"/>
      <c r="E8" s="69"/>
      <c r="F8" s="70"/>
      <c r="G8" s="69"/>
      <c r="H8" s="70"/>
      <c r="I8" s="69"/>
      <c r="J8" s="70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3" customFormat="1" ht="5" customHeight="1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3" s="2" customFormat="1" x14ac:dyDescent="0.2">
      <c r="A10" s="60"/>
      <c r="B10" s="67" t="s">
        <v>161</v>
      </c>
      <c r="C10" s="66">
        <v>0</v>
      </c>
      <c r="D10" s="66">
        <v>499</v>
      </c>
      <c r="E10" s="60"/>
      <c r="F10" s="88">
        <v>2793</v>
      </c>
      <c r="G10" s="60"/>
      <c r="H10" s="88">
        <v>3739</v>
      </c>
      <c r="I10" s="60"/>
      <c r="J10" s="88">
        <v>4669</v>
      </c>
      <c r="K10" s="60"/>
      <c r="L10" s="88">
        <v>529</v>
      </c>
      <c r="M10" s="88">
        <v>4540</v>
      </c>
      <c r="N10" s="88">
        <v>7567</v>
      </c>
      <c r="O10" s="88">
        <v>454</v>
      </c>
      <c r="P10" s="88">
        <v>152</v>
      </c>
      <c r="Q10" s="88">
        <v>379</v>
      </c>
      <c r="R10" s="88">
        <v>3027</v>
      </c>
      <c r="S10" s="88"/>
      <c r="T10" s="88">
        <v>454</v>
      </c>
      <c r="U10" s="88">
        <v>454</v>
      </c>
      <c r="V10" s="227"/>
      <c r="W10" s="228"/>
    </row>
    <row r="11" spans="1:23" s="2" customFormat="1" x14ac:dyDescent="0.2">
      <c r="A11" s="60"/>
      <c r="B11" s="67" t="s">
        <v>162</v>
      </c>
      <c r="C11" s="66">
        <v>500</v>
      </c>
      <c r="D11" s="66">
        <v>1199</v>
      </c>
      <c r="E11" s="60"/>
      <c r="F11" s="89">
        <v>3664</v>
      </c>
      <c r="G11" s="60"/>
      <c r="H11" s="89">
        <v>5767</v>
      </c>
      <c r="I11" s="60"/>
      <c r="J11" s="89">
        <v>7787</v>
      </c>
      <c r="K11" s="60"/>
      <c r="L11" s="89">
        <v>529</v>
      </c>
      <c r="M11" s="89">
        <v>4540</v>
      </c>
      <c r="N11" s="89">
        <v>7567</v>
      </c>
      <c r="O11" s="89">
        <v>637</v>
      </c>
      <c r="P11" s="89">
        <v>152</v>
      </c>
      <c r="Q11" s="89">
        <v>379</v>
      </c>
      <c r="R11" s="89">
        <v>3027</v>
      </c>
      <c r="S11" s="89"/>
      <c r="T11" s="89">
        <v>637</v>
      </c>
      <c r="U11" s="89">
        <v>637</v>
      </c>
      <c r="V11" s="227"/>
      <c r="W11" s="228"/>
    </row>
    <row r="12" spans="1:23" s="2" customFormat="1" x14ac:dyDescent="0.2">
      <c r="A12" s="60"/>
      <c r="B12" s="67" t="s">
        <v>163</v>
      </c>
      <c r="C12" s="66">
        <v>1200</v>
      </c>
      <c r="D12" s="66">
        <v>2999</v>
      </c>
      <c r="E12" s="60"/>
      <c r="F12" s="89">
        <v>5161</v>
      </c>
      <c r="G12" s="60"/>
      <c r="H12" s="89">
        <v>8756</v>
      </c>
      <c r="I12" s="60"/>
      <c r="J12" s="89">
        <v>12032</v>
      </c>
      <c r="K12" s="60"/>
      <c r="L12" s="89">
        <v>529</v>
      </c>
      <c r="M12" s="89">
        <v>4540</v>
      </c>
      <c r="N12" s="89">
        <v>7567</v>
      </c>
      <c r="O12" s="89">
        <v>999</v>
      </c>
      <c r="P12" s="89">
        <v>152</v>
      </c>
      <c r="Q12" s="89">
        <v>379</v>
      </c>
      <c r="R12" s="89">
        <v>3027</v>
      </c>
      <c r="S12" s="89"/>
      <c r="T12" s="89">
        <v>999</v>
      </c>
      <c r="U12" s="89">
        <v>999</v>
      </c>
      <c r="V12" s="227"/>
      <c r="W12" s="228"/>
    </row>
    <row r="13" spans="1:23" s="2" customFormat="1" x14ac:dyDescent="0.2">
      <c r="A13" s="60"/>
      <c r="B13" s="67" t="s">
        <v>164</v>
      </c>
      <c r="C13" s="66">
        <v>3000</v>
      </c>
      <c r="D13" s="66">
        <v>4999</v>
      </c>
      <c r="E13" s="60"/>
      <c r="F13" s="89">
        <v>6568</v>
      </c>
      <c r="G13" s="60"/>
      <c r="H13" s="89">
        <v>11268</v>
      </c>
      <c r="I13" s="60"/>
      <c r="J13" s="89">
        <v>15649</v>
      </c>
      <c r="K13" s="60"/>
      <c r="L13" s="89">
        <v>529</v>
      </c>
      <c r="M13" s="89">
        <v>4540</v>
      </c>
      <c r="N13" s="89">
        <v>7567</v>
      </c>
      <c r="O13" s="89">
        <v>1271</v>
      </c>
      <c r="P13" s="89">
        <v>152</v>
      </c>
      <c r="Q13" s="89">
        <v>379</v>
      </c>
      <c r="R13" s="89">
        <v>3027</v>
      </c>
      <c r="S13" s="89"/>
      <c r="T13" s="89">
        <v>1271</v>
      </c>
      <c r="U13" s="89">
        <v>1271</v>
      </c>
      <c r="V13" s="227"/>
      <c r="W13" s="228"/>
    </row>
    <row r="14" spans="1:23" s="2" customFormat="1" x14ac:dyDescent="0.2">
      <c r="A14" s="60"/>
      <c r="B14" s="67" t="s">
        <v>165</v>
      </c>
      <c r="C14" s="66">
        <v>5000</v>
      </c>
      <c r="D14" s="66">
        <v>7499</v>
      </c>
      <c r="E14" s="60"/>
      <c r="F14" s="89">
        <v>7977</v>
      </c>
      <c r="G14" s="60"/>
      <c r="H14" s="89">
        <v>14107</v>
      </c>
      <c r="I14" s="60"/>
      <c r="J14" s="89">
        <v>20077</v>
      </c>
      <c r="K14" s="60"/>
      <c r="L14" s="89">
        <v>529</v>
      </c>
      <c r="M14" s="89">
        <v>4540</v>
      </c>
      <c r="N14" s="89">
        <v>7567</v>
      </c>
      <c r="O14" s="89">
        <v>1544</v>
      </c>
      <c r="P14" s="89">
        <v>152</v>
      </c>
      <c r="Q14" s="89">
        <v>379</v>
      </c>
      <c r="R14" s="89">
        <v>3027</v>
      </c>
      <c r="S14" s="89"/>
      <c r="T14" s="89">
        <v>1544</v>
      </c>
      <c r="U14" s="89">
        <v>1544</v>
      </c>
      <c r="V14" s="227"/>
      <c r="W14" s="228"/>
    </row>
    <row r="15" spans="1:23" s="2" customFormat="1" x14ac:dyDescent="0.2">
      <c r="A15" s="60"/>
      <c r="B15" s="67" t="s">
        <v>166</v>
      </c>
      <c r="C15" s="66">
        <v>7500</v>
      </c>
      <c r="D15" s="66">
        <v>9999</v>
      </c>
      <c r="E15" s="60"/>
      <c r="F15" s="89">
        <v>9853</v>
      </c>
      <c r="G15" s="60"/>
      <c r="H15" s="89">
        <v>17572</v>
      </c>
      <c r="I15" s="60"/>
      <c r="J15" s="89">
        <v>24663</v>
      </c>
      <c r="K15" s="60"/>
      <c r="L15" s="89">
        <v>529</v>
      </c>
      <c r="M15" s="89">
        <v>4540</v>
      </c>
      <c r="N15" s="89">
        <v>7567</v>
      </c>
      <c r="O15" s="89">
        <v>1908</v>
      </c>
      <c r="P15" s="89">
        <v>152</v>
      </c>
      <c r="Q15" s="89">
        <v>379</v>
      </c>
      <c r="R15" s="89">
        <v>3027</v>
      </c>
      <c r="S15" s="89"/>
      <c r="T15" s="89">
        <v>1908</v>
      </c>
      <c r="U15" s="89">
        <v>1908</v>
      </c>
      <c r="V15" s="227"/>
      <c r="W15" s="228"/>
    </row>
    <row r="16" spans="1:23" s="2" customFormat="1" x14ac:dyDescent="0.2">
      <c r="A16" s="60"/>
      <c r="B16" s="67" t="s">
        <v>167</v>
      </c>
      <c r="C16" s="66">
        <v>10000</v>
      </c>
      <c r="D16" s="66">
        <v>14999</v>
      </c>
      <c r="E16" s="60"/>
      <c r="F16" s="89">
        <v>11730</v>
      </c>
      <c r="G16" s="60"/>
      <c r="H16" s="89">
        <v>21037</v>
      </c>
      <c r="I16" s="60"/>
      <c r="J16" s="89">
        <v>29869</v>
      </c>
      <c r="K16" s="60"/>
      <c r="L16" s="89">
        <v>529</v>
      </c>
      <c r="M16" s="89">
        <v>4540</v>
      </c>
      <c r="N16" s="89">
        <v>7567</v>
      </c>
      <c r="O16" s="89">
        <v>2270</v>
      </c>
      <c r="P16" s="89">
        <v>152</v>
      </c>
      <c r="Q16" s="89">
        <v>379</v>
      </c>
      <c r="R16" s="89">
        <v>3027</v>
      </c>
      <c r="S16" s="89"/>
      <c r="T16" s="89">
        <v>2270</v>
      </c>
      <c r="U16" s="89">
        <v>2270</v>
      </c>
      <c r="V16" s="227"/>
      <c r="W16" s="228"/>
    </row>
    <row r="17" spans="1:23" s="2" customFormat="1" x14ac:dyDescent="0.2">
      <c r="A17" s="60"/>
      <c r="B17" s="67" t="s">
        <v>168</v>
      </c>
      <c r="C17" s="66">
        <v>15000</v>
      </c>
      <c r="D17" s="66">
        <v>19999</v>
      </c>
      <c r="E17" s="60"/>
      <c r="F17" s="89">
        <v>13372</v>
      </c>
      <c r="G17" s="60"/>
      <c r="H17" s="89">
        <v>24647</v>
      </c>
      <c r="I17" s="60"/>
      <c r="J17" s="89">
        <v>35530</v>
      </c>
      <c r="K17" s="60"/>
      <c r="L17" s="89">
        <v>529</v>
      </c>
      <c r="M17" s="89">
        <v>4540</v>
      </c>
      <c r="N17" s="89">
        <v>7567</v>
      </c>
      <c r="O17" s="89">
        <v>2589</v>
      </c>
      <c r="P17" s="89">
        <v>152</v>
      </c>
      <c r="Q17" s="89">
        <v>379</v>
      </c>
      <c r="R17" s="89">
        <v>3027</v>
      </c>
      <c r="S17" s="89"/>
      <c r="T17" s="89">
        <v>2589</v>
      </c>
      <c r="U17" s="89">
        <v>2589</v>
      </c>
      <c r="V17" s="227"/>
      <c r="W17" s="228"/>
    </row>
    <row r="18" spans="1:23" s="2" customFormat="1" x14ac:dyDescent="0.2">
      <c r="A18" s="60"/>
      <c r="B18" s="67" t="s">
        <v>169</v>
      </c>
      <c r="C18" s="66">
        <v>20000</v>
      </c>
      <c r="D18" s="66">
        <v>24999</v>
      </c>
      <c r="E18" s="60"/>
      <c r="F18" s="89">
        <v>15717</v>
      </c>
      <c r="G18" s="60"/>
      <c r="H18" s="89">
        <v>29036</v>
      </c>
      <c r="I18" s="60"/>
      <c r="J18" s="89">
        <v>41803</v>
      </c>
      <c r="K18" s="60"/>
      <c r="L18" s="89">
        <v>529</v>
      </c>
      <c r="M18" s="89">
        <v>4540</v>
      </c>
      <c r="N18" s="89">
        <v>7567</v>
      </c>
      <c r="O18" s="89">
        <v>3042</v>
      </c>
      <c r="P18" s="89">
        <v>152</v>
      </c>
      <c r="Q18" s="89">
        <v>379</v>
      </c>
      <c r="R18" s="89">
        <v>3027</v>
      </c>
      <c r="S18" s="89"/>
      <c r="T18" s="89">
        <v>3042</v>
      </c>
      <c r="U18" s="89">
        <v>3042</v>
      </c>
      <c r="V18" s="227"/>
      <c r="W18" s="228"/>
    </row>
    <row r="19" spans="1:23" s="2" customFormat="1" x14ac:dyDescent="0.2">
      <c r="A19" s="60"/>
      <c r="B19" s="67" t="s">
        <v>170</v>
      </c>
      <c r="C19" s="66">
        <v>25000</v>
      </c>
      <c r="D19" s="66">
        <v>29999</v>
      </c>
      <c r="E19" s="60"/>
      <c r="F19" s="89">
        <v>18533</v>
      </c>
      <c r="G19" s="60"/>
      <c r="H19" s="89">
        <v>34969</v>
      </c>
      <c r="I19" s="60"/>
      <c r="J19" s="89">
        <v>50846</v>
      </c>
      <c r="K19" s="60"/>
      <c r="L19" s="89">
        <v>529</v>
      </c>
      <c r="M19" s="89">
        <v>4540</v>
      </c>
      <c r="N19" s="89">
        <v>7567</v>
      </c>
      <c r="O19" s="89">
        <v>3588</v>
      </c>
      <c r="P19" s="89">
        <v>152</v>
      </c>
      <c r="Q19" s="89">
        <v>379</v>
      </c>
      <c r="R19" s="89">
        <v>3027</v>
      </c>
      <c r="S19" s="89"/>
      <c r="T19" s="89">
        <v>3588</v>
      </c>
      <c r="U19" s="89">
        <v>3588</v>
      </c>
      <c r="V19" s="227"/>
      <c r="W19" s="228"/>
    </row>
    <row r="20" spans="1:23" s="2" customFormat="1" x14ac:dyDescent="0.2">
      <c r="A20" s="60"/>
      <c r="B20" s="67" t="s">
        <v>171</v>
      </c>
      <c r="C20" s="66">
        <v>30000</v>
      </c>
      <c r="D20" s="66">
        <v>39999</v>
      </c>
      <c r="E20" s="60"/>
      <c r="F20" s="89">
        <v>20879</v>
      </c>
      <c r="G20" s="60"/>
      <c r="H20" s="89">
        <v>39366</v>
      </c>
      <c r="I20" s="60"/>
      <c r="J20" s="89">
        <v>57135</v>
      </c>
      <c r="K20" s="60"/>
      <c r="L20" s="89">
        <v>529</v>
      </c>
      <c r="M20" s="89">
        <v>4540</v>
      </c>
      <c r="N20" s="89">
        <v>7567</v>
      </c>
      <c r="O20" s="89">
        <v>4041</v>
      </c>
      <c r="P20" s="89">
        <v>152</v>
      </c>
      <c r="Q20" s="89">
        <v>379</v>
      </c>
      <c r="R20" s="89">
        <v>3027</v>
      </c>
      <c r="S20" s="89"/>
      <c r="T20" s="89">
        <v>4041</v>
      </c>
      <c r="U20" s="89">
        <v>4041</v>
      </c>
      <c r="V20" s="227"/>
      <c r="W20" s="228"/>
    </row>
    <row r="21" spans="1:23" s="2" customFormat="1" x14ac:dyDescent="0.2">
      <c r="A21" s="60"/>
      <c r="B21" s="67" t="s">
        <v>172</v>
      </c>
      <c r="C21" s="66">
        <v>40000</v>
      </c>
      <c r="D21" s="66">
        <v>49999</v>
      </c>
      <c r="E21" s="60"/>
      <c r="F21" s="89">
        <v>22755</v>
      </c>
      <c r="G21" s="60"/>
      <c r="H21" s="89">
        <v>44330</v>
      </c>
      <c r="I21" s="60"/>
      <c r="J21" s="89">
        <v>65346</v>
      </c>
      <c r="K21" s="60"/>
      <c r="L21" s="89">
        <v>529</v>
      </c>
      <c r="M21" s="89">
        <v>4540</v>
      </c>
      <c r="N21" s="89">
        <v>7567</v>
      </c>
      <c r="O21" s="89">
        <v>4404</v>
      </c>
      <c r="P21" s="89">
        <v>152</v>
      </c>
      <c r="Q21" s="89">
        <v>379</v>
      </c>
      <c r="R21" s="89">
        <v>3027</v>
      </c>
      <c r="S21" s="89"/>
      <c r="T21" s="89">
        <v>4404</v>
      </c>
      <c r="U21" s="89">
        <v>4404</v>
      </c>
      <c r="V21" s="227"/>
      <c r="W21" s="228"/>
    </row>
    <row r="22" spans="1:23" s="2" customFormat="1" x14ac:dyDescent="0.2">
      <c r="A22" s="60"/>
      <c r="B22" s="60" t="s">
        <v>173</v>
      </c>
      <c r="C22" s="66">
        <v>50000</v>
      </c>
      <c r="D22" s="66">
        <v>59999</v>
      </c>
      <c r="E22" s="60"/>
      <c r="F22" s="89">
        <v>24867</v>
      </c>
      <c r="G22" s="60"/>
      <c r="H22" s="89">
        <v>48855</v>
      </c>
      <c r="I22" s="60"/>
      <c r="J22" s="89">
        <v>72050</v>
      </c>
      <c r="K22" s="60"/>
      <c r="L22" s="89">
        <v>529</v>
      </c>
      <c r="M22" s="89">
        <v>4540</v>
      </c>
      <c r="N22" s="89">
        <v>7567</v>
      </c>
      <c r="O22" s="89">
        <v>4812</v>
      </c>
      <c r="P22" s="89">
        <v>152</v>
      </c>
      <c r="Q22" s="89">
        <v>379</v>
      </c>
      <c r="R22" s="89">
        <v>3027</v>
      </c>
      <c r="S22" s="89"/>
      <c r="T22" s="89">
        <v>4812</v>
      </c>
      <c r="U22" s="89">
        <v>4812</v>
      </c>
      <c r="V22" s="227"/>
      <c r="W22" s="228"/>
    </row>
    <row r="23" spans="1:23" s="2" customFormat="1" x14ac:dyDescent="0.2">
      <c r="A23" s="60"/>
      <c r="B23" s="67" t="s">
        <v>174</v>
      </c>
      <c r="C23" s="66">
        <v>60000</v>
      </c>
      <c r="D23" s="66">
        <v>69999</v>
      </c>
      <c r="E23" s="60"/>
      <c r="F23" s="89">
        <v>26744</v>
      </c>
      <c r="G23" s="60"/>
      <c r="H23" s="89">
        <v>53518</v>
      </c>
      <c r="I23" s="60"/>
      <c r="J23" s="89">
        <v>79346</v>
      </c>
      <c r="K23" s="60"/>
      <c r="L23" s="89">
        <v>529</v>
      </c>
      <c r="M23" s="89">
        <v>4540</v>
      </c>
      <c r="N23" s="89">
        <v>7567</v>
      </c>
      <c r="O23" s="89">
        <v>5177</v>
      </c>
      <c r="P23" s="89">
        <v>152</v>
      </c>
      <c r="Q23" s="89">
        <v>379</v>
      </c>
      <c r="R23" s="89">
        <v>3027</v>
      </c>
      <c r="S23" s="89"/>
      <c r="T23" s="89">
        <v>5177</v>
      </c>
      <c r="U23" s="89">
        <v>5177</v>
      </c>
      <c r="V23" s="227"/>
      <c r="W23" s="228"/>
    </row>
    <row r="24" spans="1:23" s="2" customFormat="1" x14ac:dyDescent="0.2">
      <c r="A24" s="60"/>
      <c r="B24" s="67" t="s">
        <v>175</v>
      </c>
      <c r="C24" s="66">
        <v>70000</v>
      </c>
      <c r="D24" s="66">
        <v>79999</v>
      </c>
      <c r="E24" s="60"/>
      <c r="F24" s="89">
        <v>31670</v>
      </c>
      <c r="G24" s="60"/>
      <c r="H24" s="89">
        <v>62924</v>
      </c>
      <c r="I24" s="60"/>
      <c r="J24" s="89">
        <v>93148</v>
      </c>
      <c r="K24" s="60"/>
      <c r="L24" s="89">
        <v>529</v>
      </c>
      <c r="M24" s="89">
        <v>4540</v>
      </c>
      <c r="N24" s="89">
        <v>7567</v>
      </c>
      <c r="O24" s="89">
        <v>6130</v>
      </c>
      <c r="P24" s="89">
        <v>152</v>
      </c>
      <c r="Q24" s="89">
        <v>379</v>
      </c>
      <c r="R24" s="89">
        <v>3027</v>
      </c>
      <c r="S24" s="89"/>
      <c r="T24" s="89">
        <v>6130</v>
      </c>
      <c r="U24" s="89">
        <v>6130</v>
      </c>
      <c r="V24" s="227"/>
      <c r="W24" s="228"/>
    </row>
    <row r="25" spans="1:23" s="2" customFormat="1" x14ac:dyDescent="0.2">
      <c r="A25" s="60"/>
      <c r="B25" s="67" t="s">
        <v>176</v>
      </c>
      <c r="C25" s="66">
        <v>80000</v>
      </c>
      <c r="D25" s="66">
        <v>89999</v>
      </c>
      <c r="E25" s="60"/>
      <c r="F25" s="89">
        <v>34016</v>
      </c>
      <c r="G25" s="60"/>
      <c r="H25" s="89">
        <v>69144</v>
      </c>
      <c r="I25" s="60"/>
      <c r="J25" s="89">
        <v>102926</v>
      </c>
      <c r="K25" s="60"/>
      <c r="L25" s="89">
        <v>529</v>
      </c>
      <c r="M25" s="89">
        <v>4540</v>
      </c>
      <c r="N25" s="89">
        <v>7567</v>
      </c>
      <c r="O25" s="89">
        <v>6583</v>
      </c>
      <c r="P25" s="89">
        <v>152</v>
      </c>
      <c r="Q25" s="89">
        <v>379</v>
      </c>
      <c r="R25" s="89">
        <v>3027</v>
      </c>
      <c r="S25" s="89"/>
      <c r="T25" s="89">
        <v>6583</v>
      </c>
      <c r="U25" s="89">
        <v>6583</v>
      </c>
      <c r="V25" s="227"/>
      <c r="W25" s="228"/>
    </row>
    <row r="26" spans="1:23" s="2" customFormat="1" x14ac:dyDescent="0.2">
      <c r="A26" s="60"/>
      <c r="B26" s="67" t="s">
        <v>177</v>
      </c>
      <c r="C26" s="66">
        <v>90000</v>
      </c>
      <c r="D26" s="66">
        <v>99999</v>
      </c>
      <c r="E26" s="60"/>
      <c r="F26" s="89">
        <v>39295</v>
      </c>
      <c r="G26" s="60"/>
      <c r="H26" s="89">
        <v>78710</v>
      </c>
      <c r="I26" s="60"/>
      <c r="J26" s="89">
        <v>116895</v>
      </c>
      <c r="K26" s="60"/>
      <c r="L26" s="89">
        <v>529</v>
      </c>
      <c r="M26" s="89">
        <v>4540</v>
      </c>
      <c r="N26" s="89">
        <v>7567</v>
      </c>
      <c r="O26" s="89">
        <v>7606</v>
      </c>
      <c r="P26" s="89">
        <v>152</v>
      </c>
      <c r="Q26" s="89">
        <v>379</v>
      </c>
      <c r="R26" s="89">
        <v>3027</v>
      </c>
      <c r="S26" s="89"/>
      <c r="T26" s="89">
        <v>7606</v>
      </c>
      <c r="U26" s="89">
        <v>7606</v>
      </c>
      <c r="V26" s="227"/>
      <c r="W26" s="228"/>
    </row>
    <row r="27" spans="1:23" x14ac:dyDescent="0.2">
      <c r="B27" s="67" t="s">
        <v>178</v>
      </c>
      <c r="C27" s="66" t="s">
        <v>31</v>
      </c>
      <c r="D27" s="66" t="s">
        <v>32</v>
      </c>
      <c r="F27" s="65" t="s">
        <v>33</v>
      </c>
      <c r="H27" s="65" t="s">
        <v>33</v>
      </c>
      <c r="J27" s="65" t="s">
        <v>33</v>
      </c>
      <c r="L27" s="65" t="s">
        <v>33</v>
      </c>
      <c r="M27" s="65" t="s">
        <v>33</v>
      </c>
      <c r="N27" s="65" t="s">
        <v>33</v>
      </c>
      <c r="O27" s="65" t="s">
        <v>33</v>
      </c>
      <c r="P27" s="65" t="s">
        <v>33</v>
      </c>
      <c r="Q27" s="65" t="s">
        <v>33</v>
      </c>
      <c r="R27" s="65" t="s">
        <v>33</v>
      </c>
      <c r="S27" s="65"/>
      <c r="T27" s="65"/>
      <c r="U27" s="65"/>
    </row>
    <row r="28" spans="1:23" x14ac:dyDescent="0.2">
      <c r="B28" s="67"/>
      <c r="C28" s="66"/>
      <c r="D28" s="66"/>
      <c r="F28" s="89"/>
      <c r="H28" s="89"/>
      <c r="J28" s="89"/>
      <c r="L28" s="89"/>
      <c r="M28" s="89"/>
      <c r="N28" s="89"/>
      <c r="O28" s="89"/>
      <c r="P28" s="89"/>
      <c r="Q28" s="89"/>
      <c r="R28" s="89"/>
      <c r="T28" s="89"/>
      <c r="U28" s="89"/>
    </row>
    <row r="29" spans="1:23" ht="16" thickBot="1" x14ac:dyDescent="0.4">
      <c r="B29" s="71" t="s">
        <v>34</v>
      </c>
      <c r="C29" s="69"/>
      <c r="D29" s="69"/>
      <c r="E29" s="69"/>
      <c r="F29" s="96"/>
      <c r="G29" s="69"/>
      <c r="H29" s="96"/>
      <c r="I29" s="69"/>
      <c r="J29" s="9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3" s="68" customFormat="1" ht="5" customHeight="1" x14ac:dyDescent="0.25">
      <c r="A30" s="60"/>
      <c r="B30" s="67"/>
      <c r="C30" s="66"/>
      <c r="D30" s="66"/>
      <c r="E30" s="60"/>
      <c r="F30" s="89"/>
      <c r="G30" s="60"/>
      <c r="H30" s="89"/>
      <c r="I30" s="60"/>
      <c r="J30" s="89"/>
      <c r="K30" s="60"/>
      <c r="L30" s="89"/>
      <c r="M30" s="89"/>
      <c r="N30" s="89"/>
      <c r="O30" s="89"/>
      <c r="P30" s="89"/>
      <c r="Q30" s="89"/>
      <c r="R30" s="89"/>
      <c r="S30" s="60"/>
      <c r="T30" s="89"/>
      <c r="U30" s="89"/>
    </row>
    <row r="31" spans="1:23" x14ac:dyDescent="0.2">
      <c r="B31" s="67" t="s">
        <v>179</v>
      </c>
      <c r="C31" s="66">
        <v>0</v>
      </c>
      <c r="D31" s="66">
        <v>499</v>
      </c>
      <c r="F31" s="88">
        <v>3664</v>
      </c>
      <c r="H31" s="88">
        <v>5767</v>
      </c>
      <c r="J31" s="88">
        <v>7787</v>
      </c>
      <c r="L31" s="88">
        <v>529</v>
      </c>
      <c r="M31" s="88">
        <v>4540</v>
      </c>
      <c r="N31" s="88">
        <v>7567</v>
      </c>
      <c r="O31" s="88">
        <v>637</v>
      </c>
      <c r="P31" s="88">
        <v>152</v>
      </c>
      <c r="Q31" s="88">
        <v>379</v>
      </c>
      <c r="R31" s="88">
        <v>3027</v>
      </c>
      <c r="T31" s="88">
        <v>637</v>
      </c>
      <c r="U31" s="88">
        <v>637</v>
      </c>
      <c r="V31" s="227"/>
      <c r="W31" s="228"/>
    </row>
    <row r="32" spans="1:23" x14ac:dyDescent="0.2">
      <c r="B32" s="67" t="s">
        <v>180</v>
      </c>
      <c r="C32" s="66">
        <v>500</v>
      </c>
      <c r="D32" s="66">
        <v>1199</v>
      </c>
      <c r="F32" s="89">
        <v>5161</v>
      </c>
      <c r="H32" s="89">
        <v>8756</v>
      </c>
      <c r="J32" s="89">
        <v>12032</v>
      </c>
      <c r="L32" s="89">
        <v>529</v>
      </c>
      <c r="M32" s="89">
        <v>4540</v>
      </c>
      <c r="N32" s="89">
        <v>7567</v>
      </c>
      <c r="O32" s="89">
        <v>999</v>
      </c>
      <c r="P32" s="89">
        <v>152</v>
      </c>
      <c r="Q32" s="89">
        <v>379</v>
      </c>
      <c r="R32" s="89">
        <v>3027</v>
      </c>
      <c r="T32" s="89">
        <v>999</v>
      </c>
      <c r="U32" s="89">
        <v>999</v>
      </c>
      <c r="V32" s="227"/>
      <c r="W32" s="228"/>
    </row>
    <row r="33" spans="1:23" x14ac:dyDescent="0.2">
      <c r="B33" s="67" t="s">
        <v>181</v>
      </c>
      <c r="C33" s="66">
        <v>1200</v>
      </c>
      <c r="D33" s="66">
        <v>2999</v>
      </c>
      <c r="F33" s="89">
        <v>6568</v>
      </c>
      <c r="H33" s="89">
        <v>11268</v>
      </c>
      <c r="J33" s="89">
        <v>15649</v>
      </c>
      <c r="L33" s="89">
        <v>529</v>
      </c>
      <c r="M33" s="89">
        <v>4540</v>
      </c>
      <c r="N33" s="89">
        <v>7567</v>
      </c>
      <c r="O33" s="89">
        <v>1271</v>
      </c>
      <c r="P33" s="89">
        <v>152</v>
      </c>
      <c r="Q33" s="89">
        <v>379</v>
      </c>
      <c r="R33" s="89">
        <v>3027</v>
      </c>
      <c r="T33" s="89">
        <v>1271</v>
      </c>
      <c r="U33" s="89">
        <v>1271</v>
      </c>
      <c r="V33" s="227"/>
      <c r="W33" s="228"/>
    </row>
    <row r="34" spans="1:23" x14ac:dyDescent="0.2">
      <c r="B34" s="67" t="s">
        <v>182</v>
      </c>
      <c r="C34" s="66">
        <v>3000</v>
      </c>
      <c r="D34" s="66">
        <v>4999</v>
      </c>
      <c r="F34" s="89">
        <v>7977</v>
      </c>
      <c r="H34" s="89">
        <v>14107</v>
      </c>
      <c r="J34" s="89">
        <v>20077</v>
      </c>
      <c r="L34" s="89">
        <v>529</v>
      </c>
      <c r="M34" s="89">
        <v>4540</v>
      </c>
      <c r="N34" s="89">
        <v>7567</v>
      </c>
      <c r="O34" s="89">
        <v>1544</v>
      </c>
      <c r="P34" s="89">
        <v>152</v>
      </c>
      <c r="Q34" s="89">
        <v>379</v>
      </c>
      <c r="R34" s="89">
        <v>3027</v>
      </c>
      <c r="T34" s="89">
        <v>1544</v>
      </c>
      <c r="U34" s="89">
        <v>1544</v>
      </c>
      <c r="V34" s="227"/>
      <c r="W34" s="228"/>
    </row>
    <row r="35" spans="1:23" x14ac:dyDescent="0.2">
      <c r="B35" s="67" t="s">
        <v>183</v>
      </c>
      <c r="C35" s="66">
        <v>5000</v>
      </c>
      <c r="D35" s="66">
        <v>7499</v>
      </c>
      <c r="F35" s="89">
        <v>9853</v>
      </c>
      <c r="H35" s="89">
        <v>17572</v>
      </c>
      <c r="J35" s="89">
        <v>24663</v>
      </c>
      <c r="L35" s="89">
        <v>529</v>
      </c>
      <c r="M35" s="89">
        <v>4540</v>
      </c>
      <c r="N35" s="89">
        <v>7567</v>
      </c>
      <c r="O35" s="89">
        <v>1908</v>
      </c>
      <c r="P35" s="89">
        <v>152</v>
      </c>
      <c r="Q35" s="89">
        <v>379</v>
      </c>
      <c r="R35" s="89">
        <v>3027</v>
      </c>
      <c r="T35" s="89">
        <v>1908</v>
      </c>
      <c r="U35" s="89">
        <v>1908</v>
      </c>
      <c r="V35" s="227"/>
      <c r="W35" s="228"/>
    </row>
    <row r="36" spans="1:23" x14ac:dyDescent="0.2">
      <c r="B36" s="67" t="s">
        <v>184</v>
      </c>
      <c r="C36" s="66">
        <v>7500</v>
      </c>
      <c r="D36" s="66">
        <v>9999</v>
      </c>
      <c r="F36" s="89">
        <v>11730</v>
      </c>
      <c r="H36" s="89">
        <v>21037</v>
      </c>
      <c r="J36" s="89">
        <v>29869</v>
      </c>
      <c r="L36" s="89">
        <v>529</v>
      </c>
      <c r="M36" s="89">
        <v>4540</v>
      </c>
      <c r="N36" s="89">
        <v>7567</v>
      </c>
      <c r="O36" s="89">
        <v>2270</v>
      </c>
      <c r="P36" s="89">
        <v>152</v>
      </c>
      <c r="Q36" s="89">
        <v>379</v>
      </c>
      <c r="R36" s="89">
        <v>3027</v>
      </c>
      <c r="T36" s="89">
        <v>2270</v>
      </c>
      <c r="U36" s="89">
        <v>2270</v>
      </c>
      <c r="V36" s="227"/>
      <c r="W36" s="228"/>
    </row>
    <row r="37" spans="1:23" x14ac:dyDescent="0.2">
      <c r="B37" s="67" t="s">
        <v>185</v>
      </c>
      <c r="C37" s="66">
        <v>10000</v>
      </c>
      <c r="D37" s="66">
        <v>14999</v>
      </c>
      <c r="F37" s="89">
        <v>13372</v>
      </c>
      <c r="H37" s="89">
        <v>24647</v>
      </c>
      <c r="J37" s="89">
        <v>35530</v>
      </c>
      <c r="L37" s="89">
        <v>529</v>
      </c>
      <c r="M37" s="89">
        <v>4540</v>
      </c>
      <c r="N37" s="89">
        <v>7567</v>
      </c>
      <c r="O37" s="89">
        <v>2589</v>
      </c>
      <c r="P37" s="89">
        <v>152</v>
      </c>
      <c r="Q37" s="89">
        <v>379</v>
      </c>
      <c r="R37" s="89">
        <v>3027</v>
      </c>
      <c r="T37" s="89">
        <v>2589</v>
      </c>
      <c r="U37" s="89">
        <v>2589</v>
      </c>
      <c r="V37" s="227"/>
      <c r="W37" s="228"/>
    </row>
    <row r="38" spans="1:23" x14ac:dyDescent="0.2">
      <c r="B38" s="67" t="s">
        <v>186</v>
      </c>
      <c r="C38" s="66">
        <v>15000</v>
      </c>
      <c r="D38" s="66">
        <v>19999</v>
      </c>
      <c r="F38" s="89">
        <v>15717</v>
      </c>
      <c r="H38" s="89">
        <v>29036</v>
      </c>
      <c r="J38" s="89">
        <v>41803</v>
      </c>
      <c r="L38" s="89">
        <v>529</v>
      </c>
      <c r="M38" s="89">
        <v>4540</v>
      </c>
      <c r="N38" s="89">
        <v>7567</v>
      </c>
      <c r="O38" s="89">
        <v>3042</v>
      </c>
      <c r="P38" s="89">
        <v>152</v>
      </c>
      <c r="Q38" s="89">
        <v>379</v>
      </c>
      <c r="R38" s="89">
        <v>3027</v>
      </c>
      <c r="T38" s="89">
        <v>3042</v>
      </c>
      <c r="U38" s="89">
        <v>3042</v>
      </c>
      <c r="V38" s="227"/>
      <c r="W38" s="228"/>
    </row>
    <row r="39" spans="1:23" x14ac:dyDescent="0.2">
      <c r="B39" s="67" t="s">
        <v>187</v>
      </c>
      <c r="C39" s="66">
        <v>20000</v>
      </c>
      <c r="D39" s="66">
        <v>24999</v>
      </c>
      <c r="F39" s="89">
        <v>18533</v>
      </c>
      <c r="H39" s="89">
        <v>34969</v>
      </c>
      <c r="J39" s="89">
        <v>50846</v>
      </c>
      <c r="L39" s="89">
        <v>529</v>
      </c>
      <c r="M39" s="89">
        <v>4540</v>
      </c>
      <c r="N39" s="89">
        <v>7567</v>
      </c>
      <c r="O39" s="89">
        <v>3588</v>
      </c>
      <c r="P39" s="89">
        <v>152</v>
      </c>
      <c r="Q39" s="89">
        <v>379</v>
      </c>
      <c r="R39" s="89">
        <v>3027</v>
      </c>
      <c r="T39" s="89">
        <v>3588</v>
      </c>
      <c r="U39" s="89">
        <v>3588</v>
      </c>
      <c r="V39" s="227"/>
      <c r="W39" s="228"/>
    </row>
    <row r="40" spans="1:23" x14ac:dyDescent="0.2">
      <c r="B40" s="67" t="s">
        <v>188</v>
      </c>
      <c r="C40" s="66">
        <v>25000</v>
      </c>
      <c r="D40" s="66">
        <v>29999</v>
      </c>
      <c r="F40" s="89">
        <v>20879</v>
      </c>
      <c r="H40" s="89">
        <v>39366</v>
      </c>
      <c r="J40" s="89">
        <v>57135</v>
      </c>
      <c r="L40" s="89">
        <v>529</v>
      </c>
      <c r="M40" s="89">
        <v>4540</v>
      </c>
      <c r="N40" s="89">
        <v>7567</v>
      </c>
      <c r="O40" s="89">
        <v>4041</v>
      </c>
      <c r="P40" s="89">
        <v>152</v>
      </c>
      <c r="Q40" s="89">
        <v>379</v>
      </c>
      <c r="R40" s="89">
        <v>3027</v>
      </c>
      <c r="T40" s="89">
        <v>4041</v>
      </c>
      <c r="U40" s="89">
        <v>4041</v>
      </c>
      <c r="V40" s="227"/>
      <c r="W40" s="228"/>
    </row>
    <row r="41" spans="1:23" x14ac:dyDescent="0.2">
      <c r="B41" s="67" t="s">
        <v>189</v>
      </c>
      <c r="C41" s="66">
        <v>30000</v>
      </c>
      <c r="D41" s="66">
        <v>39999</v>
      </c>
      <c r="F41" s="89">
        <v>22755</v>
      </c>
      <c r="H41" s="89">
        <v>44330</v>
      </c>
      <c r="J41" s="89">
        <v>65346</v>
      </c>
      <c r="L41" s="89">
        <v>529</v>
      </c>
      <c r="M41" s="89">
        <v>4540</v>
      </c>
      <c r="N41" s="89">
        <v>7567</v>
      </c>
      <c r="O41" s="89">
        <v>4404</v>
      </c>
      <c r="P41" s="89">
        <v>152</v>
      </c>
      <c r="Q41" s="89">
        <v>379</v>
      </c>
      <c r="R41" s="89">
        <v>3027</v>
      </c>
      <c r="T41" s="89">
        <v>4404</v>
      </c>
      <c r="U41" s="89">
        <v>4404</v>
      </c>
      <c r="V41" s="227"/>
      <c r="W41" s="228"/>
    </row>
    <row r="42" spans="1:23" x14ac:dyDescent="0.2">
      <c r="B42" s="67" t="s">
        <v>190</v>
      </c>
      <c r="C42" s="66" t="s">
        <v>35</v>
      </c>
      <c r="D42" s="66" t="s">
        <v>32</v>
      </c>
      <c r="F42" s="65" t="s">
        <v>33</v>
      </c>
      <c r="H42" s="65" t="s">
        <v>33</v>
      </c>
      <c r="J42" s="65" t="s">
        <v>33</v>
      </c>
      <c r="L42" s="65" t="s">
        <v>33</v>
      </c>
      <c r="M42" s="65" t="s">
        <v>33</v>
      </c>
      <c r="N42" s="65" t="s">
        <v>33</v>
      </c>
      <c r="O42" s="65" t="s">
        <v>33</v>
      </c>
      <c r="P42" s="65" t="s">
        <v>33</v>
      </c>
      <c r="Q42" s="65" t="s">
        <v>33</v>
      </c>
      <c r="R42" s="65" t="s">
        <v>33</v>
      </c>
      <c r="T42" s="65" t="s">
        <v>33</v>
      </c>
      <c r="U42" s="65" t="s">
        <v>33</v>
      </c>
    </row>
    <row r="44" spans="1:23" ht="16" thickBot="1" x14ac:dyDescent="0.4">
      <c r="B44" s="71" t="s">
        <v>36</v>
      </c>
      <c r="C44" s="69"/>
      <c r="D44" s="69"/>
      <c r="E44" s="69"/>
      <c r="F44" s="96"/>
      <c r="G44" s="69"/>
      <c r="H44" s="96"/>
      <c r="I44" s="69"/>
      <c r="J44" s="96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3" s="68" customFormat="1" ht="5" customHeight="1" x14ac:dyDescent="0.25">
      <c r="A45" s="60"/>
      <c r="B45" s="67"/>
      <c r="C45" s="66"/>
      <c r="D45" s="66"/>
      <c r="E45" s="60"/>
      <c r="F45" s="89"/>
      <c r="G45" s="60"/>
      <c r="H45" s="89"/>
      <c r="I45" s="60"/>
      <c r="J45" s="89"/>
      <c r="K45" s="60"/>
      <c r="L45" s="89"/>
      <c r="M45" s="89"/>
      <c r="N45" s="89"/>
      <c r="O45" s="89"/>
      <c r="P45" s="89"/>
      <c r="Q45" s="89"/>
      <c r="R45" s="89"/>
      <c r="S45" s="60"/>
      <c r="T45" s="89"/>
      <c r="U45" s="89"/>
    </row>
    <row r="46" spans="1:23" x14ac:dyDescent="0.2">
      <c r="B46" s="67" t="s">
        <v>191</v>
      </c>
      <c r="C46" s="66">
        <v>0</v>
      </c>
      <c r="D46" s="66">
        <v>499</v>
      </c>
      <c r="F46" s="88">
        <v>2793</v>
      </c>
      <c r="H46" s="88">
        <v>3588</v>
      </c>
      <c r="J46" s="88">
        <v>4525</v>
      </c>
      <c r="L46" s="88">
        <v>529</v>
      </c>
      <c r="M46" s="88">
        <v>4540</v>
      </c>
      <c r="N46" s="88">
        <v>7567</v>
      </c>
      <c r="O46" s="88">
        <v>454</v>
      </c>
      <c r="P46" s="88">
        <v>152</v>
      </c>
      <c r="Q46" s="88">
        <v>379</v>
      </c>
      <c r="R46" s="88">
        <v>3027</v>
      </c>
      <c r="T46" s="88">
        <v>454</v>
      </c>
      <c r="U46" s="88">
        <v>454</v>
      </c>
    </row>
    <row r="47" spans="1:23" x14ac:dyDescent="0.2">
      <c r="B47" s="67" t="s">
        <v>192</v>
      </c>
      <c r="C47" s="66">
        <v>500</v>
      </c>
      <c r="D47" s="66">
        <v>1199</v>
      </c>
      <c r="F47" s="89">
        <v>3664</v>
      </c>
      <c r="H47" s="89">
        <v>5918</v>
      </c>
      <c r="J47" s="89">
        <v>8097</v>
      </c>
      <c r="L47" s="89">
        <v>529</v>
      </c>
      <c r="M47" s="89">
        <v>4540</v>
      </c>
      <c r="N47" s="89">
        <v>7567</v>
      </c>
      <c r="O47" s="89">
        <v>637</v>
      </c>
      <c r="P47" s="89">
        <v>152</v>
      </c>
      <c r="Q47" s="89">
        <v>379</v>
      </c>
      <c r="R47" s="89">
        <v>3027</v>
      </c>
      <c r="T47" s="89">
        <v>637</v>
      </c>
      <c r="U47" s="89">
        <v>637</v>
      </c>
    </row>
    <row r="48" spans="1:23" x14ac:dyDescent="0.2">
      <c r="B48" s="67" t="s">
        <v>193</v>
      </c>
      <c r="C48" s="66">
        <v>1200</v>
      </c>
      <c r="D48" s="66">
        <v>2999</v>
      </c>
      <c r="F48" s="89">
        <v>5161</v>
      </c>
      <c r="H48" s="89">
        <v>9066</v>
      </c>
      <c r="J48" s="89">
        <v>12502</v>
      </c>
      <c r="L48" s="89">
        <v>529</v>
      </c>
      <c r="M48" s="89">
        <v>4540</v>
      </c>
      <c r="N48" s="89">
        <v>7567</v>
      </c>
      <c r="O48" s="89">
        <v>999</v>
      </c>
      <c r="P48" s="89">
        <v>152</v>
      </c>
      <c r="Q48" s="89">
        <v>379</v>
      </c>
      <c r="R48" s="89">
        <v>3027</v>
      </c>
      <c r="T48" s="89">
        <v>999</v>
      </c>
      <c r="U48" s="89">
        <v>999</v>
      </c>
    </row>
    <row r="49" spans="1:21" x14ac:dyDescent="0.2">
      <c r="B49" s="67" t="s">
        <v>194</v>
      </c>
      <c r="C49" s="66">
        <v>3000</v>
      </c>
      <c r="D49" s="66">
        <v>4999</v>
      </c>
      <c r="F49" s="89">
        <v>6568</v>
      </c>
      <c r="H49" s="89">
        <v>11586</v>
      </c>
      <c r="J49" s="89">
        <v>16286</v>
      </c>
      <c r="L49" s="89">
        <v>529</v>
      </c>
      <c r="M49" s="89">
        <v>4540</v>
      </c>
      <c r="N49" s="89">
        <v>7567</v>
      </c>
      <c r="O49" s="89">
        <v>1271</v>
      </c>
      <c r="P49" s="89">
        <v>152</v>
      </c>
      <c r="Q49" s="89">
        <v>379</v>
      </c>
      <c r="R49" s="89">
        <v>3027</v>
      </c>
      <c r="T49" s="89">
        <v>1271</v>
      </c>
      <c r="U49" s="89">
        <v>1271</v>
      </c>
    </row>
    <row r="50" spans="1:21" x14ac:dyDescent="0.2">
      <c r="B50" s="67" t="s">
        <v>195</v>
      </c>
      <c r="C50" s="66">
        <v>5000</v>
      </c>
      <c r="D50" s="66">
        <v>7499</v>
      </c>
      <c r="F50" s="89">
        <v>7977</v>
      </c>
      <c r="H50" s="89">
        <v>14734</v>
      </c>
      <c r="J50" s="89">
        <v>21022</v>
      </c>
      <c r="L50" s="89">
        <v>529</v>
      </c>
      <c r="M50" s="89">
        <v>4540</v>
      </c>
      <c r="N50" s="89">
        <v>7567</v>
      </c>
      <c r="O50" s="89">
        <v>1544</v>
      </c>
      <c r="P50" s="89">
        <v>152</v>
      </c>
      <c r="Q50" s="89">
        <v>379</v>
      </c>
      <c r="R50" s="89">
        <v>3027</v>
      </c>
      <c r="T50" s="89">
        <v>1544</v>
      </c>
      <c r="U50" s="89">
        <v>1544</v>
      </c>
    </row>
    <row r="51" spans="1:21" x14ac:dyDescent="0.2">
      <c r="B51" s="67" t="s">
        <v>196</v>
      </c>
      <c r="C51" s="66">
        <v>7500</v>
      </c>
      <c r="D51" s="66">
        <v>9999</v>
      </c>
      <c r="F51" s="89">
        <v>9853</v>
      </c>
      <c r="H51" s="89">
        <v>17890</v>
      </c>
      <c r="J51" s="89">
        <v>25609</v>
      </c>
      <c r="L51" s="89">
        <v>529</v>
      </c>
      <c r="M51" s="89">
        <v>4540</v>
      </c>
      <c r="N51" s="89">
        <v>7567</v>
      </c>
      <c r="O51" s="89">
        <v>1908</v>
      </c>
      <c r="P51" s="89">
        <v>152</v>
      </c>
      <c r="Q51" s="89">
        <v>379</v>
      </c>
      <c r="R51" s="89">
        <v>3027</v>
      </c>
      <c r="T51" s="89">
        <v>1908</v>
      </c>
      <c r="U51" s="89">
        <v>1908</v>
      </c>
    </row>
    <row r="52" spans="1:21" ht="12.5" x14ac:dyDescent="0.25">
      <c r="B52" s="67" t="s">
        <v>197</v>
      </c>
      <c r="C52" s="66" t="s">
        <v>37</v>
      </c>
      <c r="D52" s="66" t="s">
        <v>32</v>
      </c>
      <c r="F52" s="149" t="s">
        <v>198</v>
      </c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</row>
    <row r="53" spans="1:21" ht="7" customHeight="1" x14ac:dyDescent="0.2"/>
    <row r="54" spans="1:21" ht="7" customHeight="1" x14ac:dyDescent="0.2">
      <c r="B54" s="61"/>
      <c r="C54" s="61"/>
      <c r="D54" s="61"/>
    </row>
    <row r="55" spans="1:21" x14ac:dyDescent="0.2">
      <c r="B55" s="62" t="s">
        <v>199</v>
      </c>
    </row>
    <row r="56" spans="1:21" customFormat="1" ht="12.5" x14ac:dyDescent="0.25"/>
    <row r="57" spans="1:21" x14ac:dyDescent="0.2">
      <c r="A57" s="60" t="s">
        <v>200</v>
      </c>
    </row>
    <row r="58" spans="1:21" x14ac:dyDescent="0.2">
      <c r="B58" s="60" t="s">
        <v>201</v>
      </c>
    </row>
    <row r="59" spans="1:21" x14ac:dyDescent="0.2">
      <c r="B59" s="60" t="s">
        <v>202</v>
      </c>
    </row>
    <row r="60" spans="1:21" x14ac:dyDescent="0.2">
      <c r="B60" s="60" t="s">
        <v>203</v>
      </c>
    </row>
    <row r="61" spans="1:21" x14ac:dyDescent="0.2">
      <c r="B61" s="60" t="s">
        <v>204</v>
      </c>
    </row>
    <row r="62" spans="1:21" x14ac:dyDescent="0.2">
      <c r="B62" s="60" t="s">
        <v>205</v>
      </c>
    </row>
    <row r="63" spans="1:21" x14ac:dyDescent="0.2">
      <c r="B63" s="60" t="s">
        <v>206</v>
      </c>
    </row>
    <row r="65" spans="1:2" x14ac:dyDescent="0.2">
      <c r="A65" s="60" t="s">
        <v>207</v>
      </c>
    </row>
    <row r="66" spans="1:2" x14ac:dyDescent="0.2">
      <c r="B66" s="60" t="s">
        <v>208</v>
      </c>
    </row>
    <row r="67" spans="1:2" x14ac:dyDescent="0.2">
      <c r="B67" s="60" t="s">
        <v>209</v>
      </c>
    </row>
  </sheetData>
  <conditionalFormatting sqref="B10:B21">
    <cfRule type="expression" dxfId="20" priority="87">
      <formula>MOD(ROW(),2)</formula>
    </cfRule>
  </conditionalFormatting>
  <conditionalFormatting sqref="B23:B28">
    <cfRule type="expression" dxfId="19" priority="70">
      <formula>MOD(ROW(),2)</formula>
    </cfRule>
  </conditionalFormatting>
  <conditionalFormatting sqref="B45:F52">
    <cfRule type="expression" dxfId="18" priority="243">
      <formula>MOD(ROW(),2)</formula>
    </cfRule>
  </conditionalFormatting>
  <conditionalFormatting sqref="B30:U42">
    <cfRule type="expression" dxfId="17" priority="1">
      <formula>MOD(ROW(),2)</formula>
    </cfRule>
  </conditionalFormatting>
  <conditionalFormatting sqref="C10:U28">
    <cfRule type="expression" dxfId="16" priority="2">
      <formula>MOD(ROW(),2)</formula>
    </cfRule>
  </conditionalFormatting>
  <conditionalFormatting sqref="G45:U51">
    <cfRule type="expression" dxfId="15" priority="3">
      <formula>MOD(ROW(),2)</formula>
    </cfRule>
  </conditionalFormatting>
  <pageMargins left="0.25" right="0.25" top="0.75" bottom="0.75" header="0.3" footer="0.3"/>
  <pageSetup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4"/>
  <sheetViews>
    <sheetView workbookViewId="0">
      <selection activeCell="O64" sqref="O64"/>
    </sheetView>
  </sheetViews>
  <sheetFormatPr defaultColWidth="8.81640625" defaultRowHeight="10" x14ac:dyDescent="0.2"/>
  <cols>
    <col min="1" max="1" width="1.6328125" style="2" customWidth="1"/>
    <col min="2" max="3" width="8.6328125" style="2" customWidth="1"/>
    <col min="4" max="5" width="8.81640625" style="2"/>
    <col min="6" max="6" width="1.6328125" style="2" customWidth="1"/>
    <col min="7" max="7" width="12.453125" style="2" customWidth="1"/>
    <col min="8" max="8" width="15" style="2" customWidth="1"/>
    <col min="9" max="16384" width="8.81640625" style="2"/>
  </cols>
  <sheetData>
    <row r="1" spans="1:8" ht="11.5" x14ac:dyDescent="0.35">
      <c r="G1" s="1"/>
      <c r="H1" s="1"/>
    </row>
    <row r="2" spans="1:8" ht="18" x14ac:dyDescent="0.4">
      <c r="B2" s="12" t="s">
        <v>210</v>
      </c>
      <c r="G2" s="1"/>
      <c r="H2" s="1"/>
    </row>
    <row r="3" spans="1:8" ht="11.5" x14ac:dyDescent="0.35">
      <c r="G3" s="1"/>
      <c r="H3" s="1"/>
    </row>
    <row r="4" spans="1:8" ht="13.5" x14ac:dyDescent="0.55000000000000004">
      <c r="B4" s="20"/>
      <c r="C4" s="8"/>
      <c r="D4" s="8"/>
      <c r="E4" s="8"/>
      <c r="F4" s="15"/>
      <c r="G4" s="162"/>
      <c r="H4" s="164"/>
    </row>
    <row r="5" spans="1:8" s="3" customFormat="1" ht="12" customHeight="1" x14ac:dyDescent="0.55000000000000004">
      <c r="A5" s="2"/>
      <c r="B5" s="9"/>
      <c r="C5" s="9"/>
      <c r="D5" s="9"/>
      <c r="E5" s="9"/>
      <c r="F5" s="15"/>
      <c r="G5" s="163"/>
      <c r="H5" s="165"/>
    </row>
    <row r="6" spans="1:8" s="3" customFormat="1" ht="12" customHeight="1" x14ac:dyDescent="0.55000000000000004">
      <c r="A6" s="2"/>
      <c r="B6" s="10"/>
      <c r="C6" s="10"/>
      <c r="D6" s="10"/>
      <c r="E6" s="10"/>
      <c r="F6" s="15"/>
      <c r="G6" s="162" t="s">
        <v>211</v>
      </c>
      <c r="H6" s="164" t="s">
        <v>212</v>
      </c>
    </row>
    <row r="7" spans="1:8" s="3" customFormat="1" ht="12" customHeight="1" x14ac:dyDescent="0.55000000000000004">
      <c r="A7" s="2"/>
      <c r="B7" s="9" t="s">
        <v>13</v>
      </c>
      <c r="C7" s="9"/>
      <c r="D7" s="9" t="s">
        <v>14</v>
      </c>
      <c r="E7" s="9"/>
      <c r="F7" s="15"/>
      <c r="G7" s="163" t="s">
        <v>213</v>
      </c>
      <c r="H7" s="165" t="s">
        <v>214</v>
      </c>
    </row>
    <row r="8" spans="1:8" s="3" customFormat="1" ht="10.5" x14ac:dyDescent="0.25">
      <c r="A8" s="2"/>
      <c r="B8" s="10" t="s">
        <v>22</v>
      </c>
      <c r="C8" s="10" t="s">
        <v>23</v>
      </c>
      <c r="D8" s="10" t="s">
        <v>22</v>
      </c>
      <c r="E8" s="10" t="s">
        <v>23</v>
      </c>
      <c r="F8" s="15"/>
      <c r="G8" s="163" t="s">
        <v>24</v>
      </c>
      <c r="H8" s="165" t="s">
        <v>24</v>
      </c>
    </row>
    <row r="9" spans="1:8" ht="5" customHeight="1" x14ac:dyDescent="0.2"/>
    <row r="10" spans="1:8" ht="16" thickBot="1" x14ac:dyDescent="0.4">
      <c r="B10" s="14" t="s">
        <v>29</v>
      </c>
      <c r="C10" s="13"/>
      <c r="D10" s="13"/>
      <c r="E10" s="13"/>
      <c r="F10" s="13"/>
      <c r="G10" s="13"/>
      <c r="H10" s="13"/>
    </row>
    <row r="11" spans="1:8" customFormat="1" ht="5" customHeight="1" x14ac:dyDescent="0.25"/>
    <row r="12" spans="1:8" ht="10.25" customHeight="1" x14ac:dyDescent="0.2">
      <c r="B12" s="4">
        <v>0</v>
      </c>
      <c r="C12" s="4">
        <v>499</v>
      </c>
      <c r="D12" s="11" t="s">
        <v>30</v>
      </c>
      <c r="E12" s="11" t="s">
        <v>30</v>
      </c>
      <c r="G12" s="19">
        <v>2688</v>
      </c>
      <c r="H12" s="19">
        <v>1930</v>
      </c>
    </row>
    <row r="13" spans="1:8" x14ac:dyDescent="0.2">
      <c r="B13" s="4">
        <f t="shared" ref="B13:B28" si="0">C12+1</f>
        <v>500</v>
      </c>
      <c r="C13" s="4">
        <v>1199</v>
      </c>
      <c r="D13" s="11" t="s">
        <v>30</v>
      </c>
      <c r="E13" s="11" t="s">
        <v>30</v>
      </c>
      <c r="G13" s="5">
        <v>3021</v>
      </c>
      <c r="H13" s="5">
        <v>3001</v>
      </c>
    </row>
    <row r="14" spans="1:8" x14ac:dyDescent="0.2">
      <c r="B14" s="4">
        <f t="shared" si="0"/>
        <v>1200</v>
      </c>
      <c r="C14" s="4">
        <v>2999</v>
      </c>
      <c r="D14" s="11" t="s">
        <v>30</v>
      </c>
      <c r="E14" s="11" t="s">
        <v>30</v>
      </c>
      <c r="G14" s="5">
        <v>6657</v>
      </c>
      <c r="H14" s="5">
        <v>3891</v>
      </c>
    </row>
    <row r="15" spans="1:8" x14ac:dyDescent="0.2">
      <c r="B15" s="4">
        <f t="shared" si="0"/>
        <v>3000</v>
      </c>
      <c r="C15" s="4">
        <v>4999</v>
      </c>
      <c r="D15" s="11" t="s">
        <v>30</v>
      </c>
      <c r="E15" s="11" t="s">
        <v>30</v>
      </c>
      <c r="G15" s="5">
        <v>12250</v>
      </c>
      <c r="H15" s="5">
        <v>6712</v>
      </c>
    </row>
    <row r="16" spans="1:8" x14ac:dyDescent="0.2">
      <c r="B16" s="4">
        <f t="shared" si="0"/>
        <v>5000</v>
      </c>
      <c r="C16" s="4">
        <v>7499</v>
      </c>
      <c r="D16" s="11" t="s">
        <v>30</v>
      </c>
      <c r="E16" s="11" t="s">
        <v>30</v>
      </c>
      <c r="G16" s="5">
        <v>17845</v>
      </c>
      <c r="H16" s="5">
        <v>8838</v>
      </c>
    </row>
    <row r="17" spans="2:8" x14ac:dyDescent="0.2">
      <c r="B17" s="4">
        <f t="shared" si="0"/>
        <v>7500</v>
      </c>
      <c r="C17" s="4">
        <v>9999</v>
      </c>
      <c r="D17" s="11" t="s">
        <v>30</v>
      </c>
      <c r="E17" s="11" t="s">
        <v>30</v>
      </c>
      <c r="G17" s="5">
        <v>23532</v>
      </c>
      <c r="H17" s="5">
        <v>11147</v>
      </c>
    </row>
    <row r="18" spans="2:8" x14ac:dyDescent="0.2">
      <c r="B18" s="4">
        <f t="shared" si="0"/>
        <v>10000</v>
      </c>
      <c r="C18" s="4">
        <v>14999</v>
      </c>
      <c r="D18" s="11" t="s">
        <v>30</v>
      </c>
      <c r="E18" s="11" t="s">
        <v>30</v>
      </c>
      <c r="G18" s="5">
        <v>32988</v>
      </c>
      <c r="H18" s="5">
        <v>13635</v>
      </c>
    </row>
    <row r="19" spans="2:8" x14ac:dyDescent="0.2">
      <c r="B19" s="4">
        <f t="shared" si="0"/>
        <v>15000</v>
      </c>
      <c r="C19" s="4">
        <v>19999</v>
      </c>
      <c r="D19" s="11" t="s">
        <v>30</v>
      </c>
      <c r="E19" s="11" t="s">
        <v>30</v>
      </c>
      <c r="G19" s="5">
        <v>39371</v>
      </c>
      <c r="H19" s="5">
        <v>16184</v>
      </c>
    </row>
    <row r="20" spans="2:8" x14ac:dyDescent="0.2">
      <c r="B20" s="4">
        <f t="shared" si="0"/>
        <v>20000</v>
      </c>
      <c r="C20" s="4">
        <v>24999</v>
      </c>
      <c r="D20" s="11" t="s">
        <v>30</v>
      </c>
      <c r="E20" s="11" t="s">
        <v>30</v>
      </c>
      <c r="G20" s="5">
        <v>47455</v>
      </c>
      <c r="H20" s="5">
        <v>19368</v>
      </c>
    </row>
    <row r="21" spans="2:8" x14ac:dyDescent="0.2">
      <c r="B21" s="4">
        <f t="shared" si="0"/>
        <v>25000</v>
      </c>
      <c r="C21" s="4">
        <v>29999</v>
      </c>
      <c r="D21" s="11" t="s">
        <v>30</v>
      </c>
      <c r="E21" s="11" t="s">
        <v>30</v>
      </c>
      <c r="G21" s="5">
        <v>56952</v>
      </c>
      <c r="H21" s="5">
        <v>23546</v>
      </c>
    </row>
    <row r="22" spans="2:8" x14ac:dyDescent="0.2">
      <c r="B22" s="4">
        <f t="shared" si="0"/>
        <v>30000</v>
      </c>
      <c r="C22" s="4">
        <v>39999</v>
      </c>
      <c r="D22" s="11" t="s">
        <v>30</v>
      </c>
      <c r="E22" s="11" t="s">
        <v>30</v>
      </c>
      <c r="G22" s="5">
        <v>66260</v>
      </c>
      <c r="H22" s="5">
        <v>28130</v>
      </c>
    </row>
    <row r="23" spans="2:8" x14ac:dyDescent="0.2">
      <c r="B23" s="4">
        <f t="shared" si="0"/>
        <v>40000</v>
      </c>
      <c r="C23" s="4">
        <v>49999</v>
      </c>
      <c r="D23" s="11" t="s">
        <v>30</v>
      </c>
      <c r="E23" s="11" t="s">
        <v>30</v>
      </c>
      <c r="G23" s="5">
        <v>77118</v>
      </c>
      <c r="H23" s="5">
        <v>32279</v>
      </c>
    </row>
    <row r="24" spans="2:8" x14ac:dyDescent="0.2">
      <c r="B24" s="4">
        <f t="shared" si="0"/>
        <v>50000</v>
      </c>
      <c r="C24" s="4">
        <v>59999</v>
      </c>
      <c r="D24" s="11" t="s">
        <v>30</v>
      </c>
      <c r="E24" s="11" t="s">
        <v>30</v>
      </c>
      <c r="G24" s="5">
        <v>87146</v>
      </c>
      <c r="H24" s="5">
        <v>35793</v>
      </c>
    </row>
    <row r="25" spans="2:8" x14ac:dyDescent="0.2">
      <c r="B25" s="4">
        <f t="shared" si="0"/>
        <v>60000</v>
      </c>
      <c r="C25" s="4">
        <v>69999</v>
      </c>
      <c r="D25" s="11" t="s">
        <v>30</v>
      </c>
      <c r="E25" s="11" t="s">
        <v>30</v>
      </c>
      <c r="G25" s="5">
        <v>99837</v>
      </c>
      <c r="H25" s="5">
        <v>39579</v>
      </c>
    </row>
    <row r="26" spans="2:8" x14ac:dyDescent="0.2">
      <c r="B26" s="4">
        <f t="shared" si="0"/>
        <v>70000</v>
      </c>
      <c r="C26" s="4">
        <v>79999</v>
      </c>
      <c r="D26" s="11" t="s">
        <v>30</v>
      </c>
      <c r="E26" s="11" t="s">
        <v>30</v>
      </c>
      <c r="G26" s="5">
        <v>112545</v>
      </c>
      <c r="H26" s="5">
        <v>46414</v>
      </c>
    </row>
    <row r="27" spans="2:8" x14ac:dyDescent="0.2">
      <c r="B27" s="4">
        <f t="shared" si="0"/>
        <v>80000</v>
      </c>
      <c r="C27" s="4">
        <v>89999</v>
      </c>
      <c r="D27" s="11" t="s">
        <v>30</v>
      </c>
      <c r="E27" s="11" t="s">
        <v>30</v>
      </c>
      <c r="G27" s="5">
        <v>124981</v>
      </c>
      <c r="H27" s="5">
        <v>52204</v>
      </c>
    </row>
    <row r="28" spans="2:8" ht="10.25" customHeight="1" x14ac:dyDescent="0.2">
      <c r="B28" s="4">
        <f t="shared" si="0"/>
        <v>90000</v>
      </c>
      <c r="C28" s="4">
        <v>99999</v>
      </c>
      <c r="D28" s="11" t="s">
        <v>30</v>
      </c>
      <c r="E28" s="11" t="s">
        <v>30</v>
      </c>
      <c r="G28" s="5">
        <v>136119</v>
      </c>
      <c r="H28" s="5">
        <v>58253</v>
      </c>
    </row>
    <row r="29" spans="2:8" ht="10.25" customHeight="1" x14ac:dyDescent="0.2">
      <c r="B29" s="6" t="s">
        <v>31</v>
      </c>
      <c r="C29" s="7" t="s">
        <v>32</v>
      </c>
      <c r="D29" s="11" t="s">
        <v>30</v>
      </c>
      <c r="E29" s="11" t="s">
        <v>30</v>
      </c>
      <c r="G29" s="16" t="s">
        <v>33</v>
      </c>
      <c r="H29" s="16" t="s">
        <v>33</v>
      </c>
    </row>
    <row r="30" spans="2:8" ht="10.25" customHeight="1" x14ac:dyDescent="0.2"/>
    <row r="31" spans="2:8" ht="16" thickBot="1" x14ac:dyDescent="0.4">
      <c r="B31" s="14" t="s">
        <v>34</v>
      </c>
      <c r="C31" s="13"/>
      <c r="D31" s="13"/>
      <c r="E31" s="13"/>
      <c r="F31" s="13"/>
      <c r="G31" s="13"/>
      <c r="H31" s="13"/>
    </row>
    <row r="32" spans="2:8" customFormat="1" ht="5" customHeight="1" x14ac:dyDescent="0.25"/>
    <row r="33" spans="2:8" ht="10.25" customHeight="1" x14ac:dyDescent="0.2">
      <c r="B33" s="4">
        <v>0</v>
      </c>
      <c r="C33" s="4">
        <v>499</v>
      </c>
      <c r="D33" s="11">
        <v>0</v>
      </c>
      <c r="E33" s="11">
        <v>100000</v>
      </c>
      <c r="G33" s="19">
        <v>2889</v>
      </c>
      <c r="H33" s="19">
        <v>2760</v>
      </c>
    </row>
    <row r="34" spans="2:8" x14ac:dyDescent="0.2">
      <c r="B34" s="4">
        <f t="shared" ref="B34:B43" si="1">C33+1</f>
        <v>500</v>
      </c>
      <c r="C34" s="4">
        <v>1199</v>
      </c>
      <c r="D34" s="11">
        <f>E33</f>
        <v>100000</v>
      </c>
      <c r="E34" s="11">
        <v>240000</v>
      </c>
      <c r="G34" s="5">
        <v>6328</v>
      </c>
      <c r="H34" s="5">
        <v>3575</v>
      </c>
    </row>
    <row r="35" spans="2:8" x14ac:dyDescent="0.2">
      <c r="B35" s="4">
        <f t="shared" si="1"/>
        <v>1200</v>
      </c>
      <c r="C35" s="4">
        <v>2999</v>
      </c>
      <c r="D35" s="11">
        <f t="shared" ref="D35:D42" si="2">E34</f>
        <v>240000</v>
      </c>
      <c r="E35" s="11">
        <v>600000</v>
      </c>
      <c r="G35" s="5">
        <v>11658</v>
      </c>
      <c r="H35" s="5">
        <v>6396</v>
      </c>
    </row>
    <row r="36" spans="2:8" x14ac:dyDescent="0.2">
      <c r="B36" s="4">
        <f t="shared" si="1"/>
        <v>3000</v>
      </c>
      <c r="C36" s="4">
        <v>4999</v>
      </c>
      <c r="D36" s="11">
        <f t="shared" si="2"/>
        <v>600000</v>
      </c>
      <c r="E36" s="11">
        <v>875000</v>
      </c>
      <c r="G36" s="5">
        <v>16987</v>
      </c>
      <c r="H36" s="5">
        <v>8401</v>
      </c>
    </row>
    <row r="37" spans="2:8" x14ac:dyDescent="0.2">
      <c r="B37" s="4">
        <f t="shared" si="1"/>
        <v>5000</v>
      </c>
      <c r="C37" s="4">
        <v>7499</v>
      </c>
      <c r="D37" s="11">
        <f t="shared" si="2"/>
        <v>875000</v>
      </c>
      <c r="E37" s="11">
        <v>1000000</v>
      </c>
      <c r="G37" s="5">
        <v>22409</v>
      </c>
      <c r="H37" s="5">
        <v>10604</v>
      </c>
    </row>
    <row r="38" spans="2:8" x14ac:dyDescent="0.2">
      <c r="B38" s="4">
        <f t="shared" si="1"/>
        <v>7500</v>
      </c>
      <c r="C38" s="4">
        <v>9999</v>
      </c>
      <c r="D38" s="11">
        <f t="shared" si="2"/>
        <v>1000000</v>
      </c>
      <c r="E38" s="11">
        <v>1400000</v>
      </c>
      <c r="G38" s="5">
        <v>31387</v>
      </c>
      <c r="H38" s="5">
        <v>12972</v>
      </c>
    </row>
    <row r="39" spans="2:8" x14ac:dyDescent="0.2">
      <c r="B39" s="4">
        <f t="shared" si="1"/>
        <v>10000</v>
      </c>
      <c r="C39" s="4">
        <v>14999</v>
      </c>
      <c r="D39" s="11">
        <f t="shared" si="2"/>
        <v>1400000</v>
      </c>
      <c r="E39" s="11">
        <v>2100000</v>
      </c>
      <c r="G39" s="5">
        <v>37476</v>
      </c>
      <c r="H39" s="5">
        <v>15401</v>
      </c>
    </row>
    <row r="40" spans="2:8" x14ac:dyDescent="0.2">
      <c r="B40" s="4">
        <f t="shared" si="1"/>
        <v>15000</v>
      </c>
      <c r="C40" s="4">
        <v>19999</v>
      </c>
      <c r="D40" s="11">
        <f t="shared" si="2"/>
        <v>2100000</v>
      </c>
      <c r="E40" s="11">
        <v>2800000</v>
      </c>
      <c r="G40" s="5">
        <v>45200</v>
      </c>
      <c r="H40" s="5">
        <v>18446</v>
      </c>
    </row>
    <row r="41" spans="2:8" x14ac:dyDescent="0.2">
      <c r="B41" s="4">
        <f t="shared" si="1"/>
        <v>20000</v>
      </c>
      <c r="C41" s="4">
        <v>24999</v>
      </c>
      <c r="D41" s="11">
        <f t="shared" si="2"/>
        <v>2800000</v>
      </c>
      <c r="E41" s="11">
        <v>3500000</v>
      </c>
      <c r="G41" s="5">
        <v>54226</v>
      </c>
      <c r="H41" s="5">
        <v>22414</v>
      </c>
    </row>
    <row r="42" spans="2:8" x14ac:dyDescent="0.2">
      <c r="B42" s="4">
        <f t="shared" si="1"/>
        <v>25000</v>
      </c>
      <c r="C42" s="4">
        <v>29999</v>
      </c>
      <c r="D42" s="11">
        <f t="shared" si="2"/>
        <v>3500000</v>
      </c>
      <c r="E42" s="11">
        <v>4200000</v>
      </c>
      <c r="G42" s="5">
        <v>63077</v>
      </c>
      <c r="H42" s="5">
        <v>26773</v>
      </c>
    </row>
    <row r="43" spans="2:8" x14ac:dyDescent="0.2">
      <c r="B43" s="4">
        <f t="shared" si="1"/>
        <v>30000</v>
      </c>
      <c r="C43" s="4">
        <v>39999</v>
      </c>
      <c r="D43" s="11" t="s">
        <v>30</v>
      </c>
      <c r="E43" s="11" t="s">
        <v>30</v>
      </c>
      <c r="G43" s="5">
        <v>73447</v>
      </c>
      <c r="H43" s="5">
        <v>30741</v>
      </c>
    </row>
    <row r="44" spans="2:8" x14ac:dyDescent="0.2">
      <c r="B44" s="6" t="s">
        <v>35</v>
      </c>
      <c r="C44" s="7" t="s">
        <v>32</v>
      </c>
      <c r="D44" s="11" t="s">
        <v>30</v>
      </c>
      <c r="E44" s="11" t="s">
        <v>30</v>
      </c>
      <c r="G44" s="16" t="s">
        <v>33</v>
      </c>
      <c r="H44" s="16" t="s">
        <v>33</v>
      </c>
    </row>
    <row r="46" spans="2:8" ht="16.25" customHeight="1" thickBot="1" x14ac:dyDescent="0.4">
      <c r="B46" s="14" t="s">
        <v>36</v>
      </c>
      <c r="C46" s="13"/>
      <c r="D46" s="13"/>
      <c r="E46" s="13"/>
      <c r="F46" s="13"/>
      <c r="G46" s="13"/>
      <c r="H46" s="13"/>
    </row>
    <row r="47" spans="2:8" customFormat="1" ht="5" customHeight="1" x14ac:dyDescent="0.25"/>
    <row r="48" spans="2:8" ht="10.25" customHeight="1" x14ac:dyDescent="0.2">
      <c r="B48" s="4">
        <v>0</v>
      </c>
      <c r="C48" s="4">
        <v>499</v>
      </c>
      <c r="D48" s="11" t="s">
        <v>30</v>
      </c>
      <c r="E48" s="11" t="s">
        <v>30</v>
      </c>
      <c r="G48" s="19">
        <v>2689</v>
      </c>
      <c r="H48" s="19">
        <v>2323</v>
      </c>
    </row>
    <row r="49" spans="2:8" x14ac:dyDescent="0.2">
      <c r="B49" s="4">
        <f>C48+1</f>
        <v>500</v>
      </c>
      <c r="C49" s="4">
        <v>1199</v>
      </c>
      <c r="D49" s="11" t="s">
        <v>30</v>
      </c>
      <c r="E49" s="11" t="s">
        <v>30</v>
      </c>
      <c r="G49" s="5">
        <v>3021</v>
      </c>
      <c r="H49" s="5">
        <v>3121</v>
      </c>
    </row>
    <row r="50" spans="2:8" x14ac:dyDescent="0.2">
      <c r="B50" s="4">
        <f>C49+1</f>
        <v>1200</v>
      </c>
      <c r="C50" s="4">
        <v>2999</v>
      </c>
      <c r="D50" s="11" t="s">
        <v>30</v>
      </c>
      <c r="E50" s="11" t="s">
        <v>30</v>
      </c>
      <c r="G50" s="5">
        <v>6625</v>
      </c>
      <c r="H50" s="5">
        <v>3967</v>
      </c>
    </row>
    <row r="51" spans="2:8" x14ac:dyDescent="0.2">
      <c r="B51" s="4">
        <f>C50+1</f>
        <v>3000</v>
      </c>
      <c r="C51" s="4">
        <v>4999</v>
      </c>
      <c r="D51" s="11" t="s">
        <v>30</v>
      </c>
      <c r="E51" s="11" t="s">
        <v>30</v>
      </c>
      <c r="G51" s="5">
        <v>12218</v>
      </c>
      <c r="H51" s="5">
        <v>6696</v>
      </c>
    </row>
    <row r="52" spans="2:8" x14ac:dyDescent="0.2">
      <c r="B52" s="4">
        <f>C51+1</f>
        <v>5000</v>
      </c>
      <c r="C52" s="4">
        <v>7499</v>
      </c>
      <c r="D52" s="11" t="s">
        <v>30</v>
      </c>
      <c r="E52" s="11" t="s">
        <v>30</v>
      </c>
      <c r="G52" s="5">
        <v>17795</v>
      </c>
      <c r="H52" s="5">
        <v>8778</v>
      </c>
    </row>
    <row r="53" spans="2:8" x14ac:dyDescent="0.2">
      <c r="B53" s="4">
        <f>C52+1</f>
        <v>7500</v>
      </c>
      <c r="C53" s="4">
        <v>9999</v>
      </c>
      <c r="D53" s="11" t="s">
        <v>30</v>
      </c>
      <c r="E53" s="11" t="s">
        <v>30</v>
      </c>
      <c r="G53" s="5">
        <v>23466</v>
      </c>
      <c r="H53" s="5">
        <v>11071</v>
      </c>
    </row>
    <row r="54" spans="2:8" x14ac:dyDescent="0.2">
      <c r="B54" s="6" t="s">
        <v>37</v>
      </c>
      <c r="C54" s="7" t="s">
        <v>32</v>
      </c>
      <c r="D54" s="11" t="s">
        <v>30</v>
      </c>
      <c r="E54" s="11" t="s">
        <v>30</v>
      </c>
      <c r="G54" s="16" t="s">
        <v>38</v>
      </c>
      <c r="H54" s="16" t="s">
        <v>38</v>
      </c>
    </row>
  </sheetData>
  <conditionalFormatting sqref="B12:H29">
    <cfRule type="expression" dxfId="14" priority="15">
      <formula>MOD(ROW(),2)</formula>
    </cfRule>
  </conditionalFormatting>
  <conditionalFormatting sqref="B33:H54">
    <cfRule type="expression" dxfId="13" priority="4">
      <formula>MOD(ROW(),2)</formula>
    </cfRule>
  </conditionalFormatting>
  <pageMargins left="0.25" right="0.25" top="0.75" bottom="0.75" header="0.3" footer="0.3"/>
  <pageSetup paperSize="5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4"/>
  <sheetViews>
    <sheetView topLeftCell="O1" zoomScale="120" zoomScaleNormal="120" workbookViewId="0">
      <selection activeCell="A51" sqref="A51"/>
    </sheetView>
  </sheetViews>
  <sheetFormatPr defaultColWidth="8.81640625" defaultRowHeight="10" x14ac:dyDescent="0.2"/>
  <cols>
    <col min="1" max="1" width="1.81640625" style="60" customWidth="1"/>
    <col min="2" max="2" width="17.1796875" style="60" customWidth="1"/>
    <col min="3" max="4" width="10.36328125" style="60" customWidth="1"/>
    <col min="5" max="5" width="11.1796875" style="60" customWidth="1"/>
    <col min="6" max="6" width="14.1796875" style="60" customWidth="1"/>
    <col min="7" max="7" width="9.36328125" style="60" customWidth="1"/>
    <col min="8" max="8" width="12.6328125" style="60" customWidth="1"/>
    <col min="9" max="9" width="11.81640625" style="60" customWidth="1"/>
    <col min="10" max="11" width="14" style="60" customWidth="1"/>
    <col min="12" max="12" width="21.453125" style="60" customWidth="1"/>
    <col min="13" max="13" width="18" style="60" customWidth="1"/>
    <col min="14" max="14" width="2.453125" style="60" customWidth="1"/>
    <col min="15" max="15" width="11.1796875" style="60" bestFit="1" customWidth="1"/>
    <col min="16" max="16" width="11.81640625" style="60" customWidth="1"/>
    <col min="17" max="17" width="24.453125" style="60" bestFit="1" customWidth="1"/>
    <col min="18" max="18" width="18.81640625" style="60" customWidth="1"/>
    <col min="19" max="19" width="17.453125" style="60" customWidth="1"/>
    <col min="20" max="20" width="2.453125" style="60" customWidth="1"/>
    <col min="21" max="21" width="13.36328125" style="60" customWidth="1"/>
    <col min="22" max="22" width="16.36328125" style="60" customWidth="1"/>
    <col min="23" max="23" width="12.81640625" style="60" customWidth="1"/>
    <col min="24" max="16384" width="8.81640625" style="60"/>
  </cols>
  <sheetData>
    <row r="1" spans="1:22" ht="18" x14ac:dyDescent="0.4">
      <c r="B1" s="84" t="s">
        <v>215</v>
      </c>
      <c r="F1" s="72"/>
      <c r="G1" s="72"/>
      <c r="H1" s="72"/>
      <c r="I1" s="72"/>
      <c r="J1" s="72"/>
      <c r="K1" s="72"/>
      <c r="L1" s="72"/>
      <c r="M1" s="72"/>
      <c r="N1" s="72"/>
      <c r="P1" s="72"/>
      <c r="Q1" s="72"/>
      <c r="R1" s="72"/>
      <c r="S1" s="72"/>
      <c r="T1" s="72"/>
      <c r="V1" s="72"/>
    </row>
    <row r="2" spans="1:22" ht="11.5" x14ac:dyDescent="0.35">
      <c r="F2" s="72"/>
      <c r="G2" s="72"/>
      <c r="H2" s="72"/>
      <c r="I2" s="72"/>
      <c r="J2" s="72"/>
      <c r="K2" s="72"/>
      <c r="L2" s="72"/>
      <c r="M2" s="72"/>
      <c r="N2" s="72"/>
      <c r="P2" s="72"/>
      <c r="Q2" s="72"/>
      <c r="R2" s="72"/>
      <c r="S2" s="72"/>
      <c r="T2" s="72"/>
      <c r="V2" s="72"/>
    </row>
    <row r="3" spans="1:22" ht="13.5" x14ac:dyDescent="0.55000000000000004">
      <c r="C3" s="85"/>
      <c r="D3" s="86"/>
      <c r="E3" s="80" t="s">
        <v>216</v>
      </c>
      <c r="F3" s="80"/>
      <c r="G3" s="80"/>
      <c r="H3" s="80"/>
      <c r="I3" s="80"/>
      <c r="J3" s="80"/>
      <c r="K3" s="80"/>
      <c r="L3" s="80"/>
      <c r="M3" s="80"/>
      <c r="N3" s="76"/>
      <c r="O3" s="161" t="s">
        <v>217</v>
      </c>
      <c r="P3" s="80"/>
      <c r="Q3" s="80"/>
      <c r="R3" s="80"/>
      <c r="S3" s="80"/>
      <c r="T3" s="76"/>
      <c r="U3" s="80" t="s">
        <v>3</v>
      </c>
    </row>
    <row r="4" spans="1:22" s="73" customFormat="1" ht="13.5" x14ac:dyDescent="0.55000000000000004">
      <c r="A4" s="60"/>
      <c r="B4" s="60"/>
      <c r="C4" s="80"/>
      <c r="D4" s="80"/>
      <c r="E4" s="75"/>
      <c r="F4" s="75"/>
      <c r="G4" s="75"/>
      <c r="H4" s="75"/>
      <c r="I4" s="80" t="s">
        <v>218</v>
      </c>
      <c r="J4" s="80"/>
      <c r="K4" s="80"/>
      <c r="L4" s="75"/>
      <c r="M4" s="75"/>
      <c r="N4" s="76"/>
      <c r="O4" s="75"/>
      <c r="P4" s="75"/>
      <c r="Q4" s="80" t="s">
        <v>218</v>
      </c>
      <c r="R4" s="80"/>
      <c r="S4" s="80"/>
      <c r="T4" s="76"/>
      <c r="U4" s="75"/>
    </row>
    <row r="5" spans="1:22" s="73" customFormat="1" ht="13.5" x14ac:dyDescent="0.55000000000000004">
      <c r="A5" s="60"/>
      <c r="B5" s="60"/>
      <c r="C5" s="75"/>
      <c r="D5" s="75"/>
      <c r="E5" s="80" t="s">
        <v>219</v>
      </c>
      <c r="F5" s="80"/>
      <c r="G5" s="80" t="s">
        <v>220</v>
      </c>
      <c r="H5" s="80"/>
      <c r="I5" s="80" t="s">
        <v>221</v>
      </c>
      <c r="J5" s="80" t="s">
        <v>138</v>
      </c>
      <c r="K5" s="80" t="s">
        <v>139</v>
      </c>
      <c r="L5" s="80" t="s">
        <v>222</v>
      </c>
      <c r="M5" s="80" t="s">
        <v>223</v>
      </c>
      <c r="N5" s="76"/>
      <c r="O5" s="80" t="s">
        <v>224</v>
      </c>
      <c r="P5" s="80"/>
      <c r="Q5" s="80" t="s">
        <v>221</v>
      </c>
      <c r="R5" s="80" t="s">
        <v>138</v>
      </c>
      <c r="S5" s="80" t="s">
        <v>139</v>
      </c>
      <c r="T5" s="76"/>
      <c r="U5" s="80" t="s">
        <v>225</v>
      </c>
    </row>
    <row r="6" spans="1:22" s="73" customFormat="1" ht="13.5" x14ac:dyDescent="0.55000000000000004">
      <c r="A6" s="60"/>
      <c r="B6" s="60"/>
      <c r="C6" s="80" t="s">
        <v>13</v>
      </c>
      <c r="D6" s="80"/>
      <c r="E6" s="75" t="s">
        <v>226</v>
      </c>
      <c r="F6" s="75" t="s">
        <v>227</v>
      </c>
      <c r="G6" s="75" t="s">
        <v>228</v>
      </c>
      <c r="H6" s="75" t="s">
        <v>229</v>
      </c>
      <c r="I6" s="75" t="s">
        <v>230</v>
      </c>
      <c r="J6" s="75" t="s">
        <v>231</v>
      </c>
      <c r="K6" s="75" t="s">
        <v>232</v>
      </c>
      <c r="L6" s="75" t="s">
        <v>233</v>
      </c>
      <c r="M6" s="75" t="s">
        <v>234</v>
      </c>
      <c r="N6" s="76"/>
      <c r="O6" s="75" t="s">
        <v>235</v>
      </c>
      <c r="P6" s="75" t="s">
        <v>227</v>
      </c>
      <c r="Q6" s="75" t="s">
        <v>230</v>
      </c>
      <c r="R6" s="75" t="s">
        <v>231</v>
      </c>
      <c r="S6" s="75" t="s">
        <v>232</v>
      </c>
      <c r="T6" s="76"/>
      <c r="U6" s="75" t="s">
        <v>236</v>
      </c>
    </row>
    <row r="7" spans="1:22" s="73" customFormat="1" ht="10.5" x14ac:dyDescent="0.25">
      <c r="A7" s="60"/>
      <c r="B7" s="60"/>
      <c r="C7" s="75" t="s">
        <v>22</v>
      </c>
      <c r="D7" s="75" t="s">
        <v>23</v>
      </c>
      <c r="E7" s="75" t="s">
        <v>24</v>
      </c>
      <c r="F7" s="75" t="s">
        <v>237</v>
      </c>
      <c r="G7" s="75" t="s">
        <v>26</v>
      </c>
      <c r="H7" s="75" t="s">
        <v>238</v>
      </c>
      <c r="I7" s="75" t="s">
        <v>26</v>
      </c>
      <c r="J7" s="75" t="s">
        <v>26</v>
      </c>
      <c r="K7" s="75" t="s">
        <v>26</v>
      </c>
      <c r="L7" s="75" t="s">
        <v>26</v>
      </c>
      <c r="M7" s="75" t="s">
        <v>26</v>
      </c>
      <c r="N7" s="76"/>
      <c r="O7" s="75" t="s">
        <v>24</v>
      </c>
      <c r="P7" s="75" t="s">
        <v>238</v>
      </c>
      <c r="Q7" s="75" t="s">
        <v>26</v>
      </c>
      <c r="R7" s="75" t="s">
        <v>26</v>
      </c>
      <c r="S7" s="75" t="s">
        <v>26</v>
      </c>
      <c r="T7" s="76"/>
      <c r="U7" s="75" t="s">
        <v>24</v>
      </c>
    </row>
    <row r="8" spans="1:22" ht="5" customHeight="1" x14ac:dyDescent="0.2"/>
    <row r="9" spans="1:22" ht="16" thickBot="1" x14ac:dyDescent="0.4">
      <c r="B9" s="71" t="s">
        <v>29</v>
      </c>
      <c r="C9" s="71"/>
      <c r="D9" s="69"/>
      <c r="E9" s="69"/>
      <c r="F9" s="69"/>
      <c r="G9" s="87"/>
      <c r="H9" s="69"/>
      <c r="I9" s="70"/>
      <c r="J9" s="70"/>
      <c r="K9" s="87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2" s="68" customFormat="1" ht="5" customHeight="1" x14ac:dyDescent="0.25"/>
    <row r="11" spans="1:22" ht="10.25" customHeight="1" x14ac:dyDescent="0.2">
      <c r="B11" s="67" t="s">
        <v>161</v>
      </c>
      <c r="C11" s="67">
        <v>0</v>
      </c>
      <c r="D11" s="67">
        <v>499</v>
      </c>
      <c r="E11" s="88">
        <v>4179</v>
      </c>
      <c r="F11" s="88">
        <v>757</v>
      </c>
      <c r="G11" s="88">
        <v>757</v>
      </c>
      <c r="H11" s="88">
        <v>318</v>
      </c>
      <c r="I11" s="88">
        <v>556</v>
      </c>
      <c r="J11" s="88">
        <v>4768</v>
      </c>
      <c r="K11" s="88">
        <v>7946</v>
      </c>
      <c r="L11" s="88">
        <v>470</v>
      </c>
      <c r="M11" s="88">
        <v>2394</v>
      </c>
      <c r="O11" s="88">
        <v>2793</v>
      </c>
      <c r="P11" s="88">
        <v>757</v>
      </c>
      <c r="Q11" s="88">
        <v>556</v>
      </c>
      <c r="R11" s="88">
        <v>4768</v>
      </c>
      <c r="S11" s="88">
        <v>7946</v>
      </c>
      <c r="T11" s="88"/>
      <c r="U11" s="88">
        <v>2178</v>
      </c>
    </row>
    <row r="12" spans="1:22" x14ac:dyDescent="0.2">
      <c r="B12" s="67" t="s">
        <v>162</v>
      </c>
      <c r="C12" s="67">
        <v>500</v>
      </c>
      <c r="D12" s="67">
        <v>1199</v>
      </c>
      <c r="E12" s="89">
        <v>7015</v>
      </c>
      <c r="F12" s="89">
        <v>757</v>
      </c>
      <c r="G12" s="89">
        <v>757</v>
      </c>
      <c r="H12" s="89">
        <v>318</v>
      </c>
      <c r="I12" s="89">
        <v>556</v>
      </c>
      <c r="J12" s="89">
        <v>4768</v>
      </c>
      <c r="K12" s="89">
        <v>7946</v>
      </c>
      <c r="L12" s="89">
        <v>656</v>
      </c>
      <c r="M12" s="89">
        <v>3355</v>
      </c>
      <c r="O12" s="89">
        <v>3664</v>
      </c>
      <c r="P12" s="89">
        <v>757</v>
      </c>
      <c r="Q12" s="89">
        <v>556</v>
      </c>
      <c r="R12" s="89">
        <v>4768</v>
      </c>
      <c r="S12" s="89">
        <v>7946</v>
      </c>
      <c r="U12" s="89">
        <v>3065</v>
      </c>
    </row>
    <row r="13" spans="1:22" x14ac:dyDescent="0.2">
      <c r="B13" s="67" t="s">
        <v>163</v>
      </c>
      <c r="C13" s="67">
        <v>1200</v>
      </c>
      <c r="D13" s="67">
        <v>2999</v>
      </c>
      <c r="E13" s="89">
        <v>10875</v>
      </c>
      <c r="F13" s="89">
        <v>757</v>
      </c>
      <c r="G13" s="89">
        <v>757</v>
      </c>
      <c r="H13" s="89">
        <v>318</v>
      </c>
      <c r="I13" s="89">
        <v>556</v>
      </c>
      <c r="J13" s="89">
        <v>4768</v>
      </c>
      <c r="K13" s="89">
        <v>7946</v>
      </c>
      <c r="L13" s="89">
        <v>1033</v>
      </c>
      <c r="M13" s="89">
        <v>5535</v>
      </c>
      <c r="O13" s="89">
        <v>5161</v>
      </c>
      <c r="P13" s="89">
        <v>757</v>
      </c>
      <c r="Q13" s="89">
        <v>556</v>
      </c>
      <c r="R13" s="89">
        <v>4768</v>
      </c>
      <c r="S13" s="89">
        <v>7946</v>
      </c>
      <c r="U13" s="89">
        <v>3938</v>
      </c>
    </row>
    <row r="14" spans="1:22" x14ac:dyDescent="0.2">
      <c r="B14" s="67" t="s">
        <v>164</v>
      </c>
      <c r="C14" s="67">
        <v>3000</v>
      </c>
      <c r="D14" s="67">
        <v>4999</v>
      </c>
      <c r="E14" s="89">
        <v>14196</v>
      </c>
      <c r="F14" s="89">
        <v>757</v>
      </c>
      <c r="G14" s="89">
        <v>757</v>
      </c>
      <c r="H14" s="89">
        <v>318</v>
      </c>
      <c r="I14" s="89">
        <v>556</v>
      </c>
      <c r="J14" s="89">
        <v>4768</v>
      </c>
      <c r="K14" s="89">
        <v>7946</v>
      </c>
      <c r="L14" s="89">
        <v>1313</v>
      </c>
      <c r="M14" s="89">
        <v>7629</v>
      </c>
      <c r="O14" s="89">
        <v>6568</v>
      </c>
      <c r="P14" s="89">
        <v>757</v>
      </c>
      <c r="Q14" s="89">
        <v>556</v>
      </c>
      <c r="R14" s="89">
        <v>4768</v>
      </c>
      <c r="S14" s="89">
        <v>7946</v>
      </c>
      <c r="U14" s="89">
        <v>6200</v>
      </c>
    </row>
    <row r="15" spans="1:22" x14ac:dyDescent="0.2">
      <c r="B15" s="67" t="s">
        <v>165</v>
      </c>
      <c r="C15" s="67">
        <v>5000</v>
      </c>
      <c r="D15" s="67">
        <v>7499</v>
      </c>
      <c r="E15" s="89">
        <v>18261</v>
      </c>
      <c r="F15" s="89">
        <v>757</v>
      </c>
      <c r="G15" s="89">
        <v>1513</v>
      </c>
      <c r="H15" s="89">
        <v>318</v>
      </c>
      <c r="I15" s="89">
        <v>556</v>
      </c>
      <c r="J15" s="89">
        <v>4768</v>
      </c>
      <c r="K15" s="89">
        <v>7946</v>
      </c>
      <c r="L15" s="89">
        <v>1595</v>
      </c>
      <c r="M15" s="89">
        <v>10695</v>
      </c>
      <c r="O15" s="89">
        <v>7977</v>
      </c>
      <c r="P15" s="89">
        <v>757</v>
      </c>
      <c r="Q15" s="89">
        <v>556</v>
      </c>
      <c r="R15" s="89">
        <v>4768</v>
      </c>
      <c r="S15" s="89">
        <v>7946</v>
      </c>
      <c r="U15" s="89">
        <v>8398</v>
      </c>
    </row>
    <row r="16" spans="1:22" x14ac:dyDescent="0.2">
      <c r="B16" s="67" t="s">
        <v>166</v>
      </c>
      <c r="C16" s="67">
        <v>7500</v>
      </c>
      <c r="D16" s="67">
        <v>9999</v>
      </c>
      <c r="E16" s="89">
        <v>22355</v>
      </c>
      <c r="F16" s="89">
        <v>757</v>
      </c>
      <c r="G16" s="89">
        <v>1513</v>
      </c>
      <c r="H16" s="89">
        <v>318</v>
      </c>
      <c r="I16" s="89">
        <v>556</v>
      </c>
      <c r="J16" s="89">
        <v>4768</v>
      </c>
      <c r="K16" s="89">
        <v>7946</v>
      </c>
      <c r="L16" s="89">
        <v>1971</v>
      </c>
      <c r="M16" s="89">
        <v>13626</v>
      </c>
      <c r="O16" s="89">
        <v>9853</v>
      </c>
      <c r="P16" s="89">
        <v>757</v>
      </c>
      <c r="Q16" s="89">
        <v>556</v>
      </c>
      <c r="R16" s="89">
        <v>4768</v>
      </c>
      <c r="S16" s="89">
        <v>7946</v>
      </c>
      <c r="U16" s="89">
        <v>10758</v>
      </c>
    </row>
    <row r="17" spans="1:21" x14ac:dyDescent="0.2">
      <c r="B17" s="67" t="s">
        <v>167</v>
      </c>
      <c r="C17" s="67">
        <v>10000</v>
      </c>
      <c r="D17" s="67">
        <v>14999</v>
      </c>
      <c r="E17" s="89">
        <v>27110</v>
      </c>
      <c r="F17" s="89">
        <v>757</v>
      </c>
      <c r="G17" s="89">
        <v>1513</v>
      </c>
      <c r="H17" s="89">
        <v>318</v>
      </c>
      <c r="I17" s="89">
        <v>556</v>
      </c>
      <c r="J17" s="89">
        <v>4768</v>
      </c>
      <c r="K17" s="89">
        <v>7946</v>
      </c>
      <c r="L17" s="89">
        <v>2346</v>
      </c>
      <c r="M17" s="89">
        <v>16746</v>
      </c>
      <c r="O17" s="89">
        <v>11730</v>
      </c>
      <c r="P17" s="89">
        <v>757</v>
      </c>
      <c r="Q17" s="89">
        <v>556</v>
      </c>
      <c r="R17" s="89">
        <v>4768</v>
      </c>
      <c r="S17" s="89">
        <v>7946</v>
      </c>
      <c r="U17" s="89">
        <v>13438</v>
      </c>
    </row>
    <row r="18" spans="1:21" x14ac:dyDescent="0.2">
      <c r="B18" s="67" t="s">
        <v>168</v>
      </c>
      <c r="C18" s="67">
        <v>15000</v>
      </c>
      <c r="D18" s="67">
        <v>19999</v>
      </c>
      <c r="E18" s="89">
        <v>32259</v>
      </c>
      <c r="F18" s="89">
        <v>757</v>
      </c>
      <c r="G18" s="89">
        <v>1513</v>
      </c>
      <c r="H18" s="89">
        <v>318</v>
      </c>
      <c r="I18" s="89">
        <v>556</v>
      </c>
      <c r="J18" s="89">
        <v>4768</v>
      </c>
      <c r="K18" s="89">
        <v>7946</v>
      </c>
      <c r="L18" s="89">
        <v>2675</v>
      </c>
      <c r="M18" s="89">
        <v>19889</v>
      </c>
      <c r="O18" s="89">
        <v>13372</v>
      </c>
      <c r="P18" s="89">
        <v>757</v>
      </c>
      <c r="Q18" s="89">
        <v>556</v>
      </c>
      <c r="R18" s="89">
        <v>4768</v>
      </c>
      <c r="S18" s="89">
        <v>7946</v>
      </c>
      <c r="U18" s="89">
        <v>16042</v>
      </c>
    </row>
    <row r="19" spans="1:21" x14ac:dyDescent="0.2">
      <c r="B19" s="67" t="s">
        <v>169</v>
      </c>
      <c r="C19" s="67">
        <v>20000</v>
      </c>
      <c r="D19" s="67">
        <v>24999</v>
      </c>
      <c r="E19" s="89">
        <v>38092</v>
      </c>
      <c r="F19" s="89">
        <v>757</v>
      </c>
      <c r="G19" s="89">
        <v>1513</v>
      </c>
      <c r="H19" s="89">
        <v>318</v>
      </c>
      <c r="I19" s="89">
        <v>556</v>
      </c>
      <c r="J19" s="89">
        <v>4768</v>
      </c>
      <c r="K19" s="89">
        <v>7946</v>
      </c>
      <c r="L19" s="89">
        <v>3144</v>
      </c>
      <c r="M19" s="89">
        <v>22742</v>
      </c>
      <c r="O19" s="89">
        <v>15717</v>
      </c>
      <c r="P19" s="89">
        <v>757</v>
      </c>
      <c r="Q19" s="89">
        <v>556</v>
      </c>
      <c r="R19" s="89">
        <v>4768</v>
      </c>
      <c r="S19" s="89">
        <v>7946</v>
      </c>
      <c r="U19" s="89">
        <v>19010</v>
      </c>
    </row>
    <row r="20" spans="1:21" x14ac:dyDescent="0.2">
      <c r="B20" s="67" t="s">
        <v>170</v>
      </c>
      <c r="C20" s="67">
        <v>25000</v>
      </c>
      <c r="D20" s="67">
        <v>29999</v>
      </c>
      <c r="E20" s="89">
        <v>46100</v>
      </c>
      <c r="F20" s="89">
        <v>757</v>
      </c>
      <c r="G20" s="89">
        <v>2270</v>
      </c>
      <c r="H20" s="89">
        <v>318</v>
      </c>
      <c r="I20" s="89">
        <v>556</v>
      </c>
      <c r="J20" s="89">
        <v>4768</v>
      </c>
      <c r="K20" s="89">
        <v>7946</v>
      </c>
      <c r="L20" s="89">
        <v>3707</v>
      </c>
      <c r="M20" s="89">
        <v>26666</v>
      </c>
      <c r="O20" s="89">
        <v>18533</v>
      </c>
      <c r="P20" s="89">
        <v>757</v>
      </c>
      <c r="Q20" s="89">
        <v>556</v>
      </c>
      <c r="R20" s="89">
        <v>4768</v>
      </c>
      <c r="S20" s="89">
        <v>7946</v>
      </c>
      <c r="U20" s="89">
        <v>22931</v>
      </c>
    </row>
    <row r="21" spans="1:21" x14ac:dyDescent="0.2">
      <c r="B21" s="67" t="s">
        <v>171</v>
      </c>
      <c r="C21" s="67">
        <v>30000</v>
      </c>
      <c r="D21" s="67">
        <v>39999</v>
      </c>
      <c r="E21" s="89">
        <v>52015</v>
      </c>
      <c r="F21" s="89">
        <v>757</v>
      </c>
      <c r="G21" s="89">
        <v>2270</v>
      </c>
      <c r="H21" s="89">
        <v>318</v>
      </c>
      <c r="I21" s="89">
        <v>556</v>
      </c>
      <c r="J21" s="89">
        <v>4768</v>
      </c>
      <c r="K21" s="89">
        <v>7946</v>
      </c>
      <c r="L21" s="89">
        <v>4177</v>
      </c>
      <c r="M21" s="89">
        <v>29881</v>
      </c>
      <c r="O21" s="89">
        <v>20879</v>
      </c>
      <c r="P21" s="89">
        <v>757</v>
      </c>
      <c r="Q21" s="89">
        <v>556</v>
      </c>
      <c r="R21" s="89">
        <v>4768</v>
      </c>
      <c r="S21" s="89">
        <v>7946</v>
      </c>
      <c r="U21" s="89">
        <v>27389</v>
      </c>
    </row>
    <row r="22" spans="1:21" x14ac:dyDescent="0.2">
      <c r="B22" s="67" t="s">
        <v>172</v>
      </c>
      <c r="C22" s="67">
        <v>40000</v>
      </c>
      <c r="D22" s="67">
        <v>49999</v>
      </c>
      <c r="E22" s="89">
        <v>59390</v>
      </c>
      <c r="F22" s="89">
        <v>757</v>
      </c>
      <c r="G22" s="89">
        <v>2270</v>
      </c>
      <c r="H22" s="89">
        <v>318</v>
      </c>
      <c r="I22" s="89">
        <v>556</v>
      </c>
      <c r="J22" s="89">
        <v>4768</v>
      </c>
      <c r="K22" s="89">
        <v>7946</v>
      </c>
      <c r="L22" s="89">
        <v>4551</v>
      </c>
      <c r="M22" s="89">
        <v>33005</v>
      </c>
      <c r="O22" s="89">
        <v>22755</v>
      </c>
      <c r="P22" s="89">
        <v>757</v>
      </c>
      <c r="Q22" s="89">
        <v>556</v>
      </c>
      <c r="R22" s="89">
        <v>4768</v>
      </c>
      <c r="S22" s="89">
        <v>7946</v>
      </c>
      <c r="U22" s="89">
        <v>31614</v>
      </c>
    </row>
    <row r="23" spans="1:21" x14ac:dyDescent="0.2">
      <c r="B23" s="60" t="s">
        <v>173</v>
      </c>
      <c r="C23" s="67">
        <v>50000</v>
      </c>
      <c r="D23" s="67">
        <v>59999</v>
      </c>
      <c r="E23" s="89">
        <v>65442</v>
      </c>
      <c r="F23" s="89">
        <v>757</v>
      </c>
      <c r="G23" s="89">
        <v>2270</v>
      </c>
      <c r="H23" s="89">
        <v>318</v>
      </c>
      <c r="I23" s="89">
        <v>556</v>
      </c>
      <c r="J23" s="89">
        <v>4768</v>
      </c>
      <c r="K23" s="89">
        <v>7946</v>
      </c>
      <c r="L23" s="89">
        <v>4973</v>
      </c>
      <c r="M23" s="89">
        <v>33710</v>
      </c>
      <c r="O23" s="89">
        <v>24867</v>
      </c>
      <c r="P23" s="89">
        <v>757</v>
      </c>
      <c r="Q23" s="89">
        <v>556</v>
      </c>
      <c r="R23" s="89">
        <v>4768</v>
      </c>
      <c r="S23" s="89">
        <v>7946</v>
      </c>
      <c r="U23" s="89">
        <v>35367</v>
      </c>
    </row>
    <row r="24" spans="1:21" x14ac:dyDescent="0.2">
      <c r="B24" s="67" t="s">
        <v>174</v>
      </c>
      <c r="C24" s="67">
        <v>60000</v>
      </c>
      <c r="D24" s="67">
        <v>69999</v>
      </c>
      <c r="E24" s="89">
        <v>72108</v>
      </c>
      <c r="F24" s="89">
        <v>757</v>
      </c>
      <c r="G24" s="89">
        <v>2270</v>
      </c>
      <c r="H24" s="89">
        <v>318</v>
      </c>
      <c r="I24" s="89">
        <v>556</v>
      </c>
      <c r="J24" s="89">
        <v>4768</v>
      </c>
      <c r="K24" s="89">
        <v>7946</v>
      </c>
      <c r="L24" s="89">
        <v>5349</v>
      </c>
      <c r="M24" s="89">
        <v>36671</v>
      </c>
      <c r="O24" s="89">
        <v>26744</v>
      </c>
      <c r="P24" s="89">
        <v>757</v>
      </c>
      <c r="Q24" s="89">
        <v>556</v>
      </c>
      <c r="R24" s="89">
        <v>4768</v>
      </c>
      <c r="S24" s="89">
        <v>7946</v>
      </c>
      <c r="U24" s="89">
        <v>39668</v>
      </c>
    </row>
    <row r="25" spans="1:21" x14ac:dyDescent="0.2">
      <c r="B25" s="67" t="s">
        <v>175</v>
      </c>
      <c r="C25" s="67">
        <v>70000</v>
      </c>
      <c r="D25" s="67">
        <v>79999</v>
      </c>
      <c r="E25" s="89">
        <v>84694</v>
      </c>
      <c r="F25" s="89">
        <v>757</v>
      </c>
      <c r="G25" s="89">
        <v>2270</v>
      </c>
      <c r="H25" s="89">
        <v>318</v>
      </c>
      <c r="I25" s="89">
        <v>556</v>
      </c>
      <c r="J25" s="89">
        <v>4768</v>
      </c>
      <c r="K25" s="89">
        <v>7946</v>
      </c>
      <c r="L25" s="89">
        <v>6334</v>
      </c>
      <c r="M25" s="89">
        <v>42574</v>
      </c>
      <c r="O25" s="89">
        <v>31670</v>
      </c>
      <c r="P25" s="89">
        <v>757</v>
      </c>
      <c r="Q25" s="89">
        <v>556</v>
      </c>
      <c r="R25" s="89">
        <v>4768</v>
      </c>
      <c r="S25" s="89">
        <v>7946</v>
      </c>
      <c r="U25" s="89">
        <v>45035</v>
      </c>
    </row>
    <row r="26" spans="1:21" x14ac:dyDescent="0.2">
      <c r="B26" s="67" t="s">
        <v>176</v>
      </c>
      <c r="C26" s="67">
        <v>80000</v>
      </c>
      <c r="D26" s="67">
        <v>89999</v>
      </c>
      <c r="E26" s="89">
        <v>93578</v>
      </c>
      <c r="F26" s="89">
        <v>757</v>
      </c>
      <c r="G26" s="89">
        <v>2270</v>
      </c>
      <c r="H26" s="89">
        <v>318</v>
      </c>
      <c r="I26" s="89">
        <v>556</v>
      </c>
      <c r="J26" s="89">
        <v>4768</v>
      </c>
      <c r="K26" s="89">
        <v>7946</v>
      </c>
      <c r="L26" s="89">
        <v>6803</v>
      </c>
      <c r="M26" s="89">
        <v>46522</v>
      </c>
      <c r="O26" s="89">
        <v>34016</v>
      </c>
      <c r="P26" s="89">
        <v>757</v>
      </c>
      <c r="Q26" s="89">
        <v>556</v>
      </c>
      <c r="R26" s="89">
        <v>4768</v>
      </c>
      <c r="S26" s="89">
        <v>7946</v>
      </c>
      <c r="U26" s="89">
        <v>51213</v>
      </c>
    </row>
    <row r="27" spans="1:21" x14ac:dyDescent="0.2">
      <c r="B27" s="67" t="s">
        <v>177</v>
      </c>
      <c r="C27" s="67">
        <v>90000</v>
      </c>
      <c r="D27" s="67">
        <v>99999</v>
      </c>
      <c r="E27" s="89">
        <v>106267</v>
      </c>
      <c r="F27" s="89">
        <v>757</v>
      </c>
      <c r="G27" s="89">
        <v>2270</v>
      </c>
      <c r="H27" s="89">
        <v>318</v>
      </c>
      <c r="I27" s="89">
        <v>556</v>
      </c>
      <c r="J27" s="89">
        <v>4768</v>
      </c>
      <c r="K27" s="89">
        <v>7946</v>
      </c>
      <c r="L27" s="89">
        <v>7860</v>
      </c>
      <c r="M27" s="89">
        <v>53238</v>
      </c>
      <c r="O27" s="89">
        <v>39295</v>
      </c>
      <c r="P27" s="89">
        <v>757</v>
      </c>
      <c r="Q27" s="89">
        <v>556</v>
      </c>
      <c r="R27" s="89">
        <v>4768</v>
      </c>
      <c r="S27" s="89">
        <v>7946</v>
      </c>
      <c r="U27" s="89">
        <v>59637</v>
      </c>
    </row>
    <row r="28" spans="1:21" x14ac:dyDescent="0.2">
      <c r="B28" s="67" t="s">
        <v>178</v>
      </c>
      <c r="C28" s="90" t="s">
        <v>31</v>
      </c>
      <c r="D28" s="91" t="s">
        <v>32</v>
      </c>
      <c r="E28" s="92" t="s">
        <v>33</v>
      </c>
      <c r="F28" s="92"/>
      <c r="G28" s="92" t="s">
        <v>33</v>
      </c>
      <c r="H28" s="92" t="s">
        <v>33</v>
      </c>
      <c r="I28" s="92" t="s">
        <v>33</v>
      </c>
      <c r="J28" s="92" t="s">
        <v>33</v>
      </c>
      <c r="K28" s="92" t="s">
        <v>33</v>
      </c>
      <c r="L28" s="92" t="s">
        <v>33</v>
      </c>
      <c r="M28" s="92" t="s">
        <v>33</v>
      </c>
      <c r="O28" s="92" t="s">
        <v>33</v>
      </c>
      <c r="P28" s="92"/>
      <c r="Q28" s="93" t="s">
        <v>33</v>
      </c>
      <c r="R28" s="93" t="s">
        <v>33</v>
      </c>
      <c r="S28" s="93" t="s">
        <v>33</v>
      </c>
      <c r="U28" s="92" t="s">
        <v>33</v>
      </c>
    </row>
    <row r="31" spans="1:21" ht="16" thickBot="1" x14ac:dyDescent="0.4">
      <c r="B31" s="71" t="s">
        <v>34</v>
      </c>
      <c r="C31" s="71"/>
      <c r="D31" s="69"/>
      <c r="E31" s="69"/>
      <c r="F31" s="69"/>
      <c r="G31" s="87"/>
      <c r="H31" s="69"/>
      <c r="I31" s="70"/>
      <c r="J31" s="70"/>
      <c r="K31" s="87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ht="4.25" customHeight="1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x14ac:dyDescent="0.2">
      <c r="B33" s="67" t="s">
        <v>179</v>
      </c>
      <c r="C33" s="66">
        <v>0</v>
      </c>
      <c r="D33" s="66">
        <v>499</v>
      </c>
      <c r="E33" s="88">
        <v>7015</v>
      </c>
      <c r="F33" s="88">
        <v>757</v>
      </c>
      <c r="G33" s="89">
        <v>757</v>
      </c>
      <c r="H33" s="88">
        <v>318</v>
      </c>
      <c r="I33" s="88">
        <v>556</v>
      </c>
      <c r="J33" s="88">
        <v>4768</v>
      </c>
      <c r="K33" s="88">
        <v>7946</v>
      </c>
      <c r="L33" s="88">
        <v>656</v>
      </c>
      <c r="M33" s="88">
        <v>3355</v>
      </c>
      <c r="O33" s="88">
        <v>3664</v>
      </c>
      <c r="P33" s="88">
        <v>757</v>
      </c>
      <c r="Q33" s="88">
        <v>556</v>
      </c>
      <c r="R33" s="88">
        <v>4768</v>
      </c>
      <c r="S33" s="88">
        <v>7946</v>
      </c>
      <c r="T33" s="88"/>
      <c r="U33" s="88">
        <v>3065</v>
      </c>
    </row>
    <row r="34" spans="1:21" x14ac:dyDescent="0.2">
      <c r="B34" s="67" t="s">
        <v>180</v>
      </c>
      <c r="C34" s="66">
        <v>500</v>
      </c>
      <c r="D34" s="66">
        <v>1199</v>
      </c>
      <c r="E34" s="89">
        <v>10875</v>
      </c>
      <c r="F34" s="89">
        <v>757</v>
      </c>
      <c r="G34" s="89">
        <v>757</v>
      </c>
      <c r="H34" s="89">
        <v>318</v>
      </c>
      <c r="I34" s="89">
        <v>556</v>
      </c>
      <c r="J34" s="89">
        <v>4768</v>
      </c>
      <c r="K34" s="89">
        <v>7946</v>
      </c>
      <c r="L34" s="89">
        <v>1033</v>
      </c>
      <c r="M34" s="89">
        <v>5535</v>
      </c>
      <c r="O34" s="89">
        <v>5161</v>
      </c>
      <c r="P34" s="89">
        <v>757</v>
      </c>
      <c r="Q34" s="89">
        <v>556</v>
      </c>
      <c r="R34" s="89">
        <v>4768</v>
      </c>
      <c r="S34" s="89">
        <v>7946</v>
      </c>
      <c r="U34" s="89">
        <v>3938</v>
      </c>
    </row>
    <row r="35" spans="1:21" x14ac:dyDescent="0.2">
      <c r="B35" s="67" t="s">
        <v>181</v>
      </c>
      <c r="C35" s="66">
        <v>1200</v>
      </c>
      <c r="D35" s="66">
        <v>2999</v>
      </c>
      <c r="E35" s="89">
        <v>14196</v>
      </c>
      <c r="F35" s="89">
        <v>757</v>
      </c>
      <c r="G35" s="89">
        <v>757</v>
      </c>
      <c r="H35" s="89">
        <v>318</v>
      </c>
      <c r="I35" s="89">
        <v>556</v>
      </c>
      <c r="J35" s="89">
        <v>4768</v>
      </c>
      <c r="K35" s="89">
        <v>7946</v>
      </c>
      <c r="L35" s="89">
        <v>1313</v>
      </c>
      <c r="M35" s="89">
        <v>7629</v>
      </c>
      <c r="O35" s="89">
        <v>6568</v>
      </c>
      <c r="P35" s="89">
        <v>757</v>
      </c>
      <c r="Q35" s="89">
        <v>556</v>
      </c>
      <c r="R35" s="89">
        <v>4768</v>
      </c>
      <c r="S35" s="89">
        <v>7946</v>
      </c>
      <c r="U35" s="89">
        <v>6200</v>
      </c>
    </row>
    <row r="36" spans="1:21" x14ac:dyDescent="0.2">
      <c r="B36" s="67" t="s">
        <v>182</v>
      </c>
      <c r="C36" s="66">
        <v>3000</v>
      </c>
      <c r="D36" s="66">
        <v>4999</v>
      </c>
      <c r="E36" s="89">
        <v>18261</v>
      </c>
      <c r="F36" s="89">
        <v>757</v>
      </c>
      <c r="G36" s="89">
        <v>1513</v>
      </c>
      <c r="H36" s="89">
        <v>318</v>
      </c>
      <c r="I36" s="89">
        <v>556</v>
      </c>
      <c r="J36" s="89">
        <v>4768</v>
      </c>
      <c r="K36" s="89">
        <v>7946</v>
      </c>
      <c r="L36" s="89">
        <v>1595</v>
      </c>
      <c r="M36" s="89">
        <v>10695</v>
      </c>
      <c r="O36" s="89">
        <v>7977</v>
      </c>
      <c r="P36" s="89">
        <v>757</v>
      </c>
      <c r="Q36" s="89">
        <v>556</v>
      </c>
      <c r="R36" s="89">
        <v>4768</v>
      </c>
      <c r="S36" s="89">
        <v>7946</v>
      </c>
      <c r="U36" s="89">
        <v>8398</v>
      </c>
    </row>
    <row r="37" spans="1:21" x14ac:dyDescent="0.2">
      <c r="B37" s="67" t="s">
        <v>183</v>
      </c>
      <c r="C37" s="66">
        <v>5000</v>
      </c>
      <c r="D37" s="66">
        <v>7499</v>
      </c>
      <c r="E37" s="89">
        <v>22355</v>
      </c>
      <c r="F37" s="89">
        <v>757</v>
      </c>
      <c r="G37" s="89">
        <v>1513</v>
      </c>
      <c r="H37" s="89">
        <v>318</v>
      </c>
      <c r="I37" s="89">
        <v>556</v>
      </c>
      <c r="J37" s="89">
        <v>4768</v>
      </c>
      <c r="K37" s="89">
        <v>7946</v>
      </c>
      <c r="L37" s="89">
        <v>1971</v>
      </c>
      <c r="M37" s="89">
        <v>13626</v>
      </c>
      <c r="O37" s="89">
        <v>9853</v>
      </c>
      <c r="P37" s="89">
        <v>757</v>
      </c>
      <c r="Q37" s="89">
        <v>556</v>
      </c>
      <c r="R37" s="89">
        <v>4768</v>
      </c>
      <c r="S37" s="89">
        <v>7946</v>
      </c>
      <c r="U37" s="89">
        <v>10758</v>
      </c>
    </row>
    <row r="38" spans="1:21" x14ac:dyDescent="0.2">
      <c r="B38" s="67" t="s">
        <v>184</v>
      </c>
      <c r="C38" s="66">
        <v>7500</v>
      </c>
      <c r="D38" s="66">
        <v>9999</v>
      </c>
      <c r="E38" s="89">
        <v>27110</v>
      </c>
      <c r="F38" s="89">
        <v>757</v>
      </c>
      <c r="G38" s="89">
        <v>1513</v>
      </c>
      <c r="H38" s="89">
        <v>318</v>
      </c>
      <c r="I38" s="89">
        <v>556</v>
      </c>
      <c r="J38" s="89">
        <v>4768</v>
      </c>
      <c r="K38" s="89">
        <v>7946</v>
      </c>
      <c r="L38" s="89">
        <v>2346</v>
      </c>
      <c r="M38" s="89">
        <v>16746</v>
      </c>
      <c r="O38" s="89">
        <v>11730</v>
      </c>
      <c r="P38" s="89">
        <v>757</v>
      </c>
      <c r="Q38" s="89">
        <v>556</v>
      </c>
      <c r="R38" s="89">
        <v>4768</v>
      </c>
      <c r="S38" s="89">
        <v>7946</v>
      </c>
      <c r="U38" s="89">
        <v>13438</v>
      </c>
    </row>
    <row r="39" spans="1:21" x14ac:dyDescent="0.2">
      <c r="B39" s="67" t="s">
        <v>185</v>
      </c>
      <c r="C39" s="66">
        <v>10000</v>
      </c>
      <c r="D39" s="66">
        <v>14999</v>
      </c>
      <c r="E39" s="89">
        <v>32259</v>
      </c>
      <c r="F39" s="89">
        <v>757</v>
      </c>
      <c r="G39" s="89">
        <v>1513</v>
      </c>
      <c r="H39" s="89">
        <v>318</v>
      </c>
      <c r="I39" s="89">
        <v>556</v>
      </c>
      <c r="J39" s="89">
        <v>4768</v>
      </c>
      <c r="K39" s="89">
        <v>7946</v>
      </c>
      <c r="L39" s="89">
        <v>2675</v>
      </c>
      <c r="M39" s="89">
        <v>19889</v>
      </c>
      <c r="O39" s="89">
        <v>13372</v>
      </c>
      <c r="P39" s="89">
        <v>757</v>
      </c>
      <c r="Q39" s="89">
        <v>556</v>
      </c>
      <c r="R39" s="89">
        <v>4768</v>
      </c>
      <c r="S39" s="89">
        <v>7946</v>
      </c>
      <c r="U39" s="89">
        <v>16042</v>
      </c>
    </row>
    <row r="40" spans="1:21" x14ac:dyDescent="0.2">
      <c r="B40" s="67" t="s">
        <v>186</v>
      </c>
      <c r="C40" s="66">
        <v>15000</v>
      </c>
      <c r="D40" s="66">
        <v>19999</v>
      </c>
      <c r="E40" s="89">
        <v>38092</v>
      </c>
      <c r="F40" s="89">
        <v>757</v>
      </c>
      <c r="G40" s="89">
        <v>1513</v>
      </c>
      <c r="H40" s="89">
        <v>318</v>
      </c>
      <c r="I40" s="89">
        <v>556</v>
      </c>
      <c r="J40" s="89">
        <v>4768</v>
      </c>
      <c r="K40" s="89">
        <v>7946</v>
      </c>
      <c r="L40" s="89">
        <v>3144</v>
      </c>
      <c r="M40" s="89">
        <v>22742</v>
      </c>
      <c r="O40" s="89">
        <v>15717</v>
      </c>
      <c r="P40" s="89">
        <v>757</v>
      </c>
      <c r="Q40" s="89">
        <v>556</v>
      </c>
      <c r="R40" s="89">
        <v>4768</v>
      </c>
      <c r="S40" s="89">
        <v>7946</v>
      </c>
      <c r="U40" s="89">
        <v>19010</v>
      </c>
    </row>
    <row r="41" spans="1:21" x14ac:dyDescent="0.2">
      <c r="B41" s="67" t="s">
        <v>187</v>
      </c>
      <c r="C41" s="66">
        <v>20000</v>
      </c>
      <c r="D41" s="66">
        <v>24999</v>
      </c>
      <c r="E41" s="89">
        <v>46100</v>
      </c>
      <c r="F41" s="89">
        <v>757</v>
      </c>
      <c r="G41" s="89">
        <v>2270</v>
      </c>
      <c r="H41" s="89">
        <v>318</v>
      </c>
      <c r="I41" s="89">
        <v>556</v>
      </c>
      <c r="J41" s="89">
        <v>4768</v>
      </c>
      <c r="K41" s="89">
        <v>7946</v>
      </c>
      <c r="L41" s="89">
        <v>3707</v>
      </c>
      <c r="M41" s="89">
        <v>26666</v>
      </c>
      <c r="O41" s="89">
        <v>18533</v>
      </c>
      <c r="P41" s="89">
        <v>757</v>
      </c>
      <c r="Q41" s="89">
        <v>556</v>
      </c>
      <c r="R41" s="89">
        <v>4768</v>
      </c>
      <c r="S41" s="89">
        <v>7946</v>
      </c>
      <c r="U41" s="89">
        <v>22931</v>
      </c>
    </row>
    <row r="42" spans="1:21" x14ac:dyDescent="0.2">
      <c r="B42" s="67" t="s">
        <v>188</v>
      </c>
      <c r="C42" s="66">
        <v>25000</v>
      </c>
      <c r="D42" s="66">
        <v>29999</v>
      </c>
      <c r="E42" s="89">
        <v>52015</v>
      </c>
      <c r="F42" s="89">
        <v>757</v>
      </c>
      <c r="G42" s="89">
        <v>2270</v>
      </c>
      <c r="H42" s="89">
        <v>318</v>
      </c>
      <c r="I42" s="89">
        <v>556</v>
      </c>
      <c r="J42" s="89">
        <v>4768</v>
      </c>
      <c r="K42" s="89">
        <v>7946</v>
      </c>
      <c r="L42" s="89">
        <v>4177</v>
      </c>
      <c r="M42" s="89">
        <v>29881</v>
      </c>
      <c r="O42" s="89">
        <v>20879</v>
      </c>
      <c r="P42" s="89">
        <v>757</v>
      </c>
      <c r="Q42" s="89">
        <v>556</v>
      </c>
      <c r="R42" s="89">
        <v>4768</v>
      </c>
      <c r="S42" s="89">
        <v>7946</v>
      </c>
      <c r="U42" s="89">
        <v>27389</v>
      </c>
    </row>
    <row r="43" spans="1:21" x14ac:dyDescent="0.2">
      <c r="B43" s="67" t="s">
        <v>189</v>
      </c>
      <c r="C43" s="66">
        <v>30000</v>
      </c>
      <c r="D43" s="66">
        <v>39999</v>
      </c>
      <c r="E43" s="89">
        <v>59390</v>
      </c>
      <c r="F43" s="89">
        <v>757</v>
      </c>
      <c r="G43" s="89">
        <v>2270</v>
      </c>
      <c r="H43" s="89">
        <v>318</v>
      </c>
      <c r="I43" s="89">
        <v>556</v>
      </c>
      <c r="J43" s="89">
        <v>4768</v>
      </c>
      <c r="K43" s="89">
        <v>7946</v>
      </c>
      <c r="L43" s="89">
        <v>4551</v>
      </c>
      <c r="M43" s="89">
        <v>33005</v>
      </c>
      <c r="O43" s="89">
        <v>22755</v>
      </c>
      <c r="P43" s="89">
        <v>757</v>
      </c>
      <c r="Q43" s="89">
        <v>556</v>
      </c>
      <c r="R43" s="89">
        <v>4768</v>
      </c>
      <c r="S43" s="89">
        <v>7946</v>
      </c>
      <c r="U43" s="89">
        <v>31614</v>
      </c>
    </row>
    <row r="44" spans="1:21" x14ac:dyDescent="0.2">
      <c r="B44" s="67" t="s">
        <v>190</v>
      </c>
      <c r="C44" s="66" t="s">
        <v>35</v>
      </c>
      <c r="D44" s="66" t="s">
        <v>32</v>
      </c>
      <c r="E44" s="93" t="s">
        <v>33</v>
      </c>
      <c r="F44" s="93"/>
      <c r="G44" s="93" t="s">
        <v>33</v>
      </c>
      <c r="H44" s="93" t="s">
        <v>33</v>
      </c>
      <c r="I44" s="93" t="s">
        <v>33</v>
      </c>
      <c r="J44" s="93" t="s">
        <v>33</v>
      </c>
      <c r="K44" s="93" t="s">
        <v>33</v>
      </c>
      <c r="L44" s="93" t="s">
        <v>33</v>
      </c>
      <c r="M44" s="93" t="s">
        <v>33</v>
      </c>
      <c r="N44" s="90"/>
      <c r="O44" s="93" t="s">
        <v>33</v>
      </c>
      <c r="P44" s="93"/>
      <c r="Q44" s="93" t="s">
        <v>33</v>
      </c>
      <c r="R44" s="93" t="s">
        <v>33</v>
      </c>
      <c r="S44" s="93" t="s">
        <v>33</v>
      </c>
      <c r="T44" s="90"/>
      <c r="U44" s="93" t="s">
        <v>33</v>
      </c>
    </row>
    <row r="47" spans="1:21" ht="16" thickBot="1" x14ac:dyDescent="0.4">
      <c r="B47" s="71" t="s">
        <v>36</v>
      </c>
      <c r="C47" s="71"/>
      <c r="D47" s="69"/>
      <c r="E47" s="69"/>
      <c r="F47" s="69"/>
      <c r="G47" s="87"/>
      <c r="H47" s="69"/>
      <c r="I47" s="70"/>
      <c r="J47" s="70"/>
      <c r="K47" s="87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1:21" ht="12.5" x14ac:dyDescent="0.25">
      <c r="A48" s="68"/>
      <c r="B48" s="67" t="s">
        <v>191</v>
      </c>
      <c r="C48" s="66">
        <v>0</v>
      </c>
      <c r="D48" s="66">
        <v>499</v>
      </c>
      <c r="E48" s="88">
        <v>4179</v>
      </c>
      <c r="F48" s="88">
        <v>757</v>
      </c>
      <c r="G48" s="88">
        <v>757</v>
      </c>
      <c r="H48" s="88">
        <v>318</v>
      </c>
      <c r="I48" s="88">
        <v>556</v>
      </c>
      <c r="J48" s="88">
        <v>4768</v>
      </c>
      <c r="K48" s="88">
        <v>7946</v>
      </c>
      <c r="L48" s="88">
        <v>470</v>
      </c>
      <c r="M48" s="88">
        <v>2394</v>
      </c>
      <c r="O48" s="88">
        <v>2793</v>
      </c>
      <c r="P48" s="88">
        <v>757</v>
      </c>
      <c r="Q48" s="88">
        <v>556</v>
      </c>
      <c r="R48" s="88">
        <v>4768</v>
      </c>
      <c r="S48" s="88">
        <v>7946</v>
      </c>
      <c r="T48" s="88"/>
      <c r="U48" s="88">
        <v>2178</v>
      </c>
    </row>
    <row r="49" spans="2:21" x14ac:dyDescent="0.2">
      <c r="B49" s="67" t="s">
        <v>192</v>
      </c>
      <c r="C49" s="66">
        <v>500</v>
      </c>
      <c r="D49" s="66">
        <v>1199</v>
      </c>
      <c r="E49" s="89">
        <v>7015</v>
      </c>
      <c r="F49" s="89">
        <v>757</v>
      </c>
      <c r="G49" s="89">
        <v>757</v>
      </c>
      <c r="H49" s="89">
        <v>318</v>
      </c>
      <c r="I49" s="89">
        <v>556</v>
      </c>
      <c r="J49" s="89">
        <v>4768</v>
      </c>
      <c r="K49" s="89">
        <v>7946</v>
      </c>
      <c r="L49" s="89">
        <v>656</v>
      </c>
      <c r="M49" s="89">
        <v>3355</v>
      </c>
      <c r="O49" s="89">
        <v>3664</v>
      </c>
      <c r="P49" s="89">
        <v>757</v>
      </c>
      <c r="Q49" s="89">
        <v>556</v>
      </c>
      <c r="R49" s="89">
        <v>4768</v>
      </c>
      <c r="S49" s="89">
        <v>7946</v>
      </c>
      <c r="U49" s="89">
        <v>3065</v>
      </c>
    </row>
    <row r="50" spans="2:21" x14ac:dyDescent="0.2">
      <c r="B50" s="67" t="s">
        <v>193</v>
      </c>
      <c r="C50" s="66">
        <v>1200</v>
      </c>
      <c r="D50" s="66">
        <v>2999</v>
      </c>
      <c r="E50" s="89">
        <v>10875</v>
      </c>
      <c r="F50" s="89">
        <v>757</v>
      </c>
      <c r="G50" s="89">
        <v>757</v>
      </c>
      <c r="H50" s="89">
        <v>318</v>
      </c>
      <c r="I50" s="89">
        <v>556</v>
      </c>
      <c r="J50" s="89">
        <v>4768</v>
      </c>
      <c r="K50" s="89">
        <v>7946</v>
      </c>
      <c r="L50" s="89">
        <v>1033</v>
      </c>
      <c r="M50" s="89">
        <v>5535</v>
      </c>
      <c r="O50" s="89">
        <v>5161</v>
      </c>
      <c r="P50" s="89">
        <v>757</v>
      </c>
      <c r="Q50" s="89">
        <v>556</v>
      </c>
      <c r="R50" s="89">
        <v>4768</v>
      </c>
      <c r="S50" s="89">
        <v>7946</v>
      </c>
      <c r="U50" s="89">
        <v>3938</v>
      </c>
    </row>
    <row r="51" spans="2:21" x14ac:dyDescent="0.2">
      <c r="B51" s="67" t="s">
        <v>194</v>
      </c>
      <c r="C51" s="66">
        <v>3000</v>
      </c>
      <c r="D51" s="66">
        <v>4999</v>
      </c>
      <c r="E51" s="89">
        <v>14196</v>
      </c>
      <c r="F51" s="89">
        <v>757</v>
      </c>
      <c r="G51" s="89">
        <v>757</v>
      </c>
      <c r="H51" s="89">
        <v>318</v>
      </c>
      <c r="I51" s="89">
        <v>556</v>
      </c>
      <c r="J51" s="89">
        <v>4768</v>
      </c>
      <c r="K51" s="89">
        <v>7946</v>
      </c>
      <c r="L51" s="89">
        <v>1313</v>
      </c>
      <c r="M51" s="89">
        <v>7629</v>
      </c>
      <c r="O51" s="89">
        <v>6568</v>
      </c>
      <c r="P51" s="89">
        <v>757</v>
      </c>
      <c r="Q51" s="89">
        <v>556</v>
      </c>
      <c r="R51" s="89">
        <v>4768</v>
      </c>
      <c r="S51" s="89">
        <v>7946</v>
      </c>
      <c r="U51" s="89">
        <v>6200</v>
      </c>
    </row>
    <row r="52" spans="2:21" x14ac:dyDescent="0.2">
      <c r="B52" s="67" t="s">
        <v>195</v>
      </c>
      <c r="C52" s="66">
        <v>5000</v>
      </c>
      <c r="D52" s="66">
        <v>7499</v>
      </c>
      <c r="E52" s="89">
        <v>18261</v>
      </c>
      <c r="F52" s="89">
        <v>757</v>
      </c>
      <c r="G52" s="89">
        <v>1513</v>
      </c>
      <c r="H52" s="89">
        <v>318</v>
      </c>
      <c r="I52" s="89">
        <v>556</v>
      </c>
      <c r="J52" s="89">
        <v>4768</v>
      </c>
      <c r="K52" s="89">
        <v>7946</v>
      </c>
      <c r="L52" s="89">
        <v>1595</v>
      </c>
      <c r="M52" s="89">
        <v>10695</v>
      </c>
      <c r="O52" s="89">
        <v>7977</v>
      </c>
      <c r="P52" s="89">
        <v>757</v>
      </c>
      <c r="Q52" s="89">
        <v>556</v>
      </c>
      <c r="R52" s="89">
        <v>4768</v>
      </c>
      <c r="S52" s="89">
        <v>7946</v>
      </c>
      <c r="U52" s="89">
        <v>8398</v>
      </c>
    </row>
    <row r="53" spans="2:21" x14ac:dyDescent="0.2">
      <c r="B53" s="67" t="s">
        <v>196</v>
      </c>
      <c r="C53" s="66">
        <v>7500</v>
      </c>
      <c r="D53" s="66">
        <v>9999</v>
      </c>
      <c r="E53" s="89">
        <v>22355</v>
      </c>
      <c r="F53" s="89">
        <v>757</v>
      </c>
      <c r="G53" s="89">
        <v>1513</v>
      </c>
      <c r="H53" s="89">
        <v>318</v>
      </c>
      <c r="I53" s="89">
        <v>556</v>
      </c>
      <c r="J53" s="89">
        <v>4768</v>
      </c>
      <c r="K53" s="89">
        <v>7946</v>
      </c>
      <c r="L53" s="89">
        <v>1971</v>
      </c>
      <c r="M53" s="89">
        <v>13626</v>
      </c>
      <c r="O53" s="89">
        <v>9853</v>
      </c>
      <c r="P53" s="89">
        <v>757</v>
      </c>
      <c r="Q53" s="89">
        <v>556</v>
      </c>
      <c r="R53" s="89">
        <v>4768</v>
      </c>
      <c r="S53" s="89">
        <v>7946</v>
      </c>
      <c r="U53" s="89">
        <v>10758</v>
      </c>
    </row>
    <row r="54" spans="2:21" ht="12.5" x14ac:dyDescent="0.25">
      <c r="B54" s="67" t="s">
        <v>197</v>
      </c>
      <c r="C54" s="66" t="s">
        <v>37</v>
      </c>
      <c r="D54" s="66" t="s">
        <v>32</v>
      </c>
      <c r="E54" s="89" t="s">
        <v>239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</sheetData>
  <conditionalFormatting sqref="B11:B22">
    <cfRule type="expression" dxfId="12" priority="61">
      <formula>MOD(ROW(),2)</formula>
    </cfRule>
  </conditionalFormatting>
  <conditionalFormatting sqref="B24:B28">
    <cfRule type="expression" dxfId="11" priority="60">
      <formula>MOD(ROW(),2)</formula>
    </cfRule>
  </conditionalFormatting>
  <conditionalFormatting sqref="B33:D54">
    <cfRule type="expression" dxfId="10" priority="6">
      <formula>MOD(ROW(),2)</formula>
    </cfRule>
  </conditionalFormatting>
  <conditionalFormatting sqref="C11:U28">
    <cfRule type="expression" dxfId="9" priority="2">
      <formula>MOD(ROW(),2)</formula>
    </cfRule>
  </conditionalFormatting>
  <conditionalFormatting sqref="E54">
    <cfRule type="expression" dxfId="8" priority="220">
      <formula>MOD(ROW(),2)</formula>
    </cfRule>
  </conditionalFormatting>
  <conditionalFormatting sqref="E33:U44">
    <cfRule type="expression" dxfId="7" priority="1">
      <formula>MOD(ROW(),2)</formula>
    </cfRule>
  </conditionalFormatting>
  <conditionalFormatting sqref="E48:U53">
    <cfRule type="expression" dxfId="6" priority="3">
      <formula>MOD(ROW(),2)</formula>
    </cfRule>
  </conditionalFormatting>
  <pageMargins left="0.25" right="0.25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 xmlns="529c0794-fc5c-4cc8-b342-482f0fa4ca01">false</Complete>
    <TaxCatchAll xmlns="65bbcdf2-18df-44b5-bccf-6fd5832bf632" xsi:nil="true"/>
    <Products xmlns="529c0794-fc5c-4cc8-b342-482f0fa4ca01" xsi:nil="true"/>
    <lcf76f155ced4ddcb4097134ff3c332f xmlns="529c0794-fc5c-4cc8-b342-482f0fa4ca01">
      <Terms xmlns="http://schemas.microsoft.com/office/infopath/2007/PartnerControls"/>
    </lcf76f155ced4ddcb4097134ff3c332f>
    <Note xmlns="529c0794-fc5c-4cc8-b342-482f0fa4ca01" xsi:nil="true"/>
    <_ip_UnifiedCompliancePolicyUIAction xmlns="http://schemas.microsoft.com/sharepoint/v3" xsi:nil="true"/>
    <_ip_UnifiedCompliancePolicyProperties xmlns="http://schemas.microsoft.com/sharepoint/v3" xsi:nil="true"/>
    <SharedWithUsers xmlns="65bbcdf2-18df-44b5-bccf-6fd5832bf632">
      <UserInfo>
        <DisplayName>Sterk, Ryan (SI BSW OPS PROD PRM4)</DisplayName>
        <AccountId>82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6009AB95DFF419049DFB7B40FA5B9" ma:contentTypeVersion="27" ma:contentTypeDescription="Create a new document." ma:contentTypeScope="" ma:versionID="e68abc03525aeb18b87dca933d18f0d9">
  <xsd:schema xmlns:xsd="http://www.w3.org/2001/XMLSchema" xmlns:xs="http://www.w3.org/2001/XMLSchema" xmlns:p="http://schemas.microsoft.com/office/2006/metadata/properties" xmlns:ns1="http://schemas.microsoft.com/sharepoint/v3" xmlns:ns2="529c0794-fc5c-4cc8-b342-482f0fa4ca01" xmlns:ns3="65bbcdf2-18df-44b5-bccf-6fd5832bf632" targetNamespace="http://schemas.microsoft.com/office/2006/metadata/properties" ma:root="true" ma:fieldsID="e5a0d3d6cb329415fd740c67467cba3c" ns1:_="" ns2:_="" ns3:_="">
    <xsd:import namespace="http://schemas.microsoft.com/sharepoint/v3"/>
    <xsd:import namespace="529c0794-fc5c-4cc8-b342-482f0fa4ca01"/>
    <xsd:import namespace="65bbcdf2-18df-44b5-bccf-6fd5832bf6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Products" minOccurs="0"/>
                <xsd:element ref="ns2:MediaServiceLocation" minOccurs="0"/>
                <xsd:element ref="ns2:MediaLengthInSeconds" minOccurs="0"/>
                <xsd:element ref="ns2:Complet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Not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c0794-fc5c-4cc8-b342-482f0fa4ca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Products" ma:index="13" nillable="true" ma:displayName="Products" ma:internalName="Products" ma:readOnly="false">
      <xsd:simpleType>
        <xsd:restriction base="dms:Text">
          <xsd:maxLength value="255"/>
        </xsd:restriction>
      </xsd:simpleType>
    </xsd:element>
    <xsd:element name="MediaServiceLocation" ma:index="14" nillable="true" ma:displayName="Location" ma:description="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description="" ma:internalName="MediaLengthInSeconds" ma:readOnly="true">
      <xsd:simpleType>
        <xsd:restriction base="dms:Unknown"/>
      </xsd:simpleType>
    </xsd:element>
    <xsd:element name="Complete" ma:index="16" nillable="true" ma:displayName="Complete" ma:default="0" ma:internalName="Complete" ma:readOnly="false">
      <xsd:simpleType>
        <xsd:restriction base="dms:Boolea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e63edab7-d5f1-4c02-989a-0e8ed7c6c3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te" ma:index="21" nillable="true" ma:displayName="Note" ma:description="Renamed to FY24 Q1 on 9/29/2023" ma:internalName="Not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bcdf2-18df-44b5-bccf-6fd5832bf6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20e7891-2873-406b-9082-3b8d3014c788}" ma:internalName="TaxCatchAll" ma:showField="CatchAllData" ma:web="65bbcdf2-18df-44b5-bccf-6fd5832bf6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F956D0-DE06-4844-9F75-25873DAC0E55}">
  <ds:schemaRefs>
    <ds:schemaRef ds:uri="http://schemas.microsoft.com/sharepoint/v3"/>
    <ds:schemaRef ds:uri="65bbcdf2-18df-44b5-bccf-6fd5832bf632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529c0794-fc5c-4cc8-b342-482f0fa4ca01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373FAE1-71B6-44AD-B38F-74B37CFA3C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1A4B4B-DFE2-47B4-B0D8-944819747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9c0794-fc5c-4cc8-b342-482f0fa4ca01"/>
    <ds:schemaRef ds:uri="65bbcdf2-18df-44b5-bccf-6fd5832bf6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9d258917-277f-42cd-a3cd-14c4e9ee58bc}" enabled="1" method="Standard" siteId="{38ae3bcd-9579-4fd4-adda-b42e1495d55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Purchasing Information</vt:lpstr>
      <vt:lpstr>Work &amp; Asset</vt:lpstr>
      <vt:lpstr>Work &amp; Asset (Other)</vt:lpstr>
      <vt:lpstr>Smart Assets</vt:lpstr>
      <vt:lpstr>Strategic Asset Management</vt:lpstr>
      <vt:lpstr>Energy</vt:lpstr>
      <vt:lpstr>Event Manager</vt:lpstr>
      <vt:lpstr>Technology</vt:lpstr>
      <vt:lpstr>Events Other (K12)</vt:lpstr>
      <vt:lpstr>Services</vt:lpstr>
      <vt:lpstr>Implementation</vt:lpstr>
      <vt:lpstr>Vendor Services</vt:lpstr>
      <vt:lpstr>Legacy.Renewals Only</vt:lpstr>
      <vt:lpstr>Legacy Energy Renewals only</vt:lpstr>
      <vt:lpstr>'Strategic Asset Management'!Pub_SW</vt:lpstr>
    </vt:vector>
  </TitlesOfParts>
  <Manager/>
  <Company>SchoolDude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Hudson</dc:creator>
  <cp:keywords/>
  <dc:description/>
  <cp:lastModifiedBy>Racquel Landolf</cp:lastModifiedBy>
  <cp:revision/>
  <dcterms:created xsi:type="dcterms:W3CDTF">2006-08-04T21:03:25Z</dcterms:created>
  <dcterms:modified xsi:type="dcterms:W3CDTF">2024-01-22T19:10:09Z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0x01010093C6009AB95DFF419049DFB7B40FA5B9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  <property fmtid="{D5CDD505-2E9C-101B-9397-08002B2CF9AE}" pid="5" name="MSIP_Label_9d258917-277f-42cd-a3cd-14c4e9ee58bc_Enabled">
    <vt:lpwstr>true</vt:lpwstr>
  </property>
  <property fmtid="{D5CDD505-2E9C-101B-9397-08002B2CF9AE}" pid="6" name="MSIP_Label_9d258917-277f-42cd-a3cd-14c4e9ee58bc_SetDate">
    <vt:lpwstr>2023-10-27T13:06:49Z</vt:lpwstr>
  </property>
  <property fmtid="{D5CDD505-2E9C-101B-9397-08002B2CF9AE}" pid="7" name="MSIP_Label_9d258917-277f-42cd-a3cd-14c4e9ee58bc_Method">
    <vt:lpwstr>Standard</vt:lpwstr>
  </property>
  <property fmtid="{D5CDD505-2E9C-101B-9397-08002B2CF9AE}" pid="8" name="MSIP_Label_9d258917-277f-42cd-a3cd-14c4e9ee58bc_Name">
    <vt:lpwstr>restricted</vt:lpwstr>
  </property>
  <property fmtid="{D5CDD505-2E9C-101B-9397-08002B2CF9AE}" pid="9" name="MSIP_Label_9d258917-277f-42cd-a3cd-14c4e9ee58bc_SiteId">
    <vt:lpwstr>38ae3bcd-9579-4fd4-adda-b42e1495d55a</vt:lpwstr>
  </property>
  <property fmtid="{D5CDD505-2E9C-101B-9397-08002B2CF9AE}" pid="10" name="MSIP_Label_9d258917-277f-42cd-a3cd-14c4e9ee58bc_ActionId">
    <vt:lpwstr>8375870b-921d-4ab9-8fa0-b49a743def93</vt:lpwstr>
  </property>
  <property fmtid="{D5CDD505-2E9C-101B-9397-08002B2CF9AE}" pid="11" name="MSIP_Label_9d258917-277f-42cd-a3cd-14c4e9ee58bc_ContentBits">
    <vt:lpwstr>0</vt:lpwstr>
  </property>
</Properties>
</file>